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Desktop\PS 2024\FI\2024-12\"/>
    </mc:Choice>
  </mc:AlternateContent>
  <xr:revisionPtr revIDLastSave="0" documentId="13_ncr:1_{83ADDC47-B329-4EAC-9EF2-64FB3EBD00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0" yWindow="0" windowWidth="28650" windowHeight="156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B307" i="9" s="1"/>
  <c r="G307"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G292" i="9"/>
  <c r="F292" i="9"/>
  <c r="B292" i="9" s="1"/>
  <c r="F291" i="9"/>
  <c r="F290" i="9"/>
  <c r="H289" i="9"/>
  <c r="G289" i="9"/>
  <c r="F289" i="9"/>
  <c r="H288" i="9"/>
  <c r="E288" i="9" s="1"/>
  <c r="B288" i="9" s="1"/>
  <c r="G288" i="9"/>
  <c r="F288" i="9"/>
  <c r="H287" i="9"/>
  <c r="G287" i="9"/>
  <c r="E287" i="9" s="1"/>
  <c r="B287" i="9" s="1"/>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c r="B271" i="9" s="1"/>
  <c r="E271" i="9"/>
  <c r="M270" i="9"/>
  <c r="L270" i="9"/>
  <c r="F270" i="9" s="1"/>
  <c r="E270" i="9"/>
  <c r="B270" i="9" s="1"/>
  <c r="M269" i="9"/>
  <c r="L269" i="9"/>
  <c r="F269" i="9"/>
  <c r="B269" i="9" s="1"/>
  <c r="E269" i="9"/>
  <c r="M268" i="9"/>
  <c r="L268" i="9"/>
  <c r="F268" i="9" s="1"/>
  <c r="E268" i="9"/>
  <c r="M267" i="9"/>
  <c r="L267" i="9"/>
  <c r="F267" i="9"/>
  <c r="B267" i="9" s="1"/>
  <c r="E267" i="9"/>
  <c r="M266" i="9"/>
  <c r="L266" i="9"/>
  <c r="F266" i="9" s="1"/>
  <c r="E266" i="9"/>
  <c r="M265" i="9"/>
  <c r="L265" i="9"/>
  <c r="F265" i="9"/>
  <c r="B265" i="9" s="1"/>
  <c r="E265" i="9"/>
  <c r="M264" i="9"/>
  <c r="L264" i="9"/>
  <c r="F264" i="9" s="1"/>
  <c r="E264" i="9"/>
  <c r="B264" i="9" s="1"/>
  <c r="M263" i="9"/>
  <c r="L263" i="9"/>
  <c r="F263" i="9"/>
  <c r="B263" i="9" s="1"/>
  <c r="E263" i="9"/>
  <c r="M262" i="9"/>
  <c r="L262" i="9"/>
  <c r="F262" i="9" s="1"/>
  <c r="E262" i="9"/>
  <c r="B262" i="9" s="1"/>
  <c r="M261" i="9"/>
  <c r="L261" i="9"/>
  <c r="F261" i="9"/>
  <c r="B261" i="9" s="1"/>
  <c r="E261" i="9"/>
  <c r="M260" i="9"/>
  <c r="L260" i="9"/>
  <c r="F260" i="9" s="1"/>
  <c r="E260" i="9"/>
  <c r="M259" i="9"/>
  <c r="L259" i="9"/>
  <c r="F259" i="9"/>
  <c r="B259" i="9" s="1"/>
  <c r="E259" i="9"/>
  <c r="M258" i="9"/>
  <c r="L258" i="9"/>
  <c r="F258" i="9" s="1"/>
  <c r="E258" i="9"/>
  <c r="M257" i="9"/>
  <c r="L257" i="9"/>
  <c r="F257" i="9"/>
  <c r="B257" i="9" s="1"/>
  <c r="E257" i="9"/>
  <c r="M256" i="9"/>
  <c r="L256" i="9"/>
  <c r="F256" i="9" s="1"/>
  <c r="E256" i="9"/>
  <c r="B256" i="9" s="1"/>
  <c r="M255" i="9"/>
  <c r="L255" i="9"/>
  <c r="F255" i="9"/>
  <c r="B255" i="9" s="1"/>
  <c r="E255" i="9"/>
  <c r="M254" i="9"/>
  <c r="L254" i="9"/>
  <c r="F254" i="9" s="1"/>
  <c r="E254" i="9"/>
  <c r="B254" i="9" s="1"/>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E248" i="9"/>
  <c r="B248" i="9" s="1"/>
  <c r="M247" i="9"/>
  <c r="L247" i="9"/>
  <c r="F247" i="9"/>
  <c r="B247" i="9" s="1"/>
  <c r="E247" i="9"/>
  <c r="M246" i="9"/>
  <c r="L246" i="9"/>
  <c r="F246" i="9" s="1"/>
  <c r="E246" i="9"/>
  <c r="B246" i="9" s="1"/>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M227" i="9"/>
  <c r="L227" i="9"/>
  <c r="F227" i="9"/>
  <c r="B227" i="9" s="1"/>
  <c r="E227" i="9"/>
  <c r="M226" i="9"/>
  <c r="L226" i="9"/>
  <c r="F226" i="9" s="1"/>
  <c r="E226" i="9"/>
  <c r="M225" i="9"/>
  <c r="L225" i="9"/>
  <c r="F225" i="9"/>
  <c r="B225" i="9" s="1"/>
  <c r="E225" i="9"/>
  <c r="M224" i="9"/>
  <c r="L224" i="9"/>
  <c r="F224" i="9" s="1"/>
  <c r="E224" i="9"/>
  <c r="B224" i="9" s="1"/>
  <c r="M223" i="9"/>
  <c r="F223" i="9" s="1"/>
  <c r="B223" i="9" s="1"/>
  <c r="L223" i="9"/>
  <c r="E223" i="9"/>
  <c r="M222" i="9"/>
  <c r="L222" i="9"/>
  <c r="F222" i="9" s="1"/>
  <c r="E222" i="9"/>
  <c r="B222" i="9" s="1"/>
  <c r="M221" i="9"/>
  <c r="L221" i="9"/>
  <c r="F221" i="9"/>
  <c r="B221" i="9" s="1"/>
  <c r="E221" i="9"/>
  <c r="M220" i="9"/>
  <c r="L220" i="9"/>
  <c r="F220" i="9" s="1"/>
  <c r="E220" i="9"/>
  <c r="M219" i="9"/>
  <c r="F219" i="9" s="1"/>
  <c r="B219" i="9" s="1"/>
  <c r="L219" i="9"/>
  <c r="E219" i="9"/>
  <c r="M218" i="9"/>
  <c r="L218" i="9"/>
  <c r="E218" i="9"/>
  <c r="M217" i="9"/>
  <c r="L217" i="9"/>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c r="H97" i="9"/>
  <c r="G97" i="9"/>
  <c r="F97" i="9"/>
  <c r="E97" i="9"/>
  <c r="B97" i="9" s="1"/>
  <c r="H96" i="9"/>
  <c r="G96" i="9"/>
  <c r="F96" i="9"/>
  <c r="H95" i="9"/>
  <c r="G95" i="9"/>
  <c r="F95" i="9"/>
  <c r="E95" i="9"/>
  <c r="B95" i="9" s="1"/>
  <c r="H94" i="9"/>
  <c r="G94" i="9"/>
  <c r="F94" i="9"/>
  <c r="E94" i="9"/>
  <c r="H93" i="9"/>
  <c r="G93" i="9"/>
  <c r="E93" i="9" s="1"/>
  <c r="B93" i="9" s="1"/>
  <c r="F93" i="9"/>
  <c r="H92" i="9"/>
  <c r="G92" i="9"/>
  <c r="E92" i="9" s="1"/>
  <c r="B92" i="9" s="1"/>
  <c r="F92" i="9"/>
  <c r="H91" i="9"/>
  <c r="G91" i="9"/>
  <c r="E91" i="9" s="1"/>
  <c r="B91" i="9" s="1"/>
  <c r="F91" i="9"/>
  <c r="H90" i="9"/>
  <c r="E90" i="9" s="1"/>
  <c r="G90" i="9"/>
  <c r="F90" i="9"/>
  <c r="B90" i="9"/>
  <c r="H89" i="9"/>
  <c r="G89" i="9"/>
  <c r="F89" i="9"/>
  <c r="E89" i="9"/>
  <c r="B89" i="9" s="1"/>
  <c r="H88" i="9"/>
  <c r="G88" i="9"/>
  <c r="F88" i="9"/>
  <c r="H87" i="9"/>
  <c r="G87" i="9"/>
  <c r="F87" i="9"/>
  <c r="E87" i="9"/>
  <c r="B87" i="9" s="1"/>
  <c r="H86" i="9"/>
  <c r="G86" i="9"/>
  <c r="F86" i="9"/>
  <c r="E86" i="9"/>
  <c r="B86" i="9" s="1"/>
  <c r="H85" i="9"/>
  <c r="G85" i="9"/>
  <c r="E85" i="9" s="1"/>
  <c r="B85" i="9" s="1"/>
  <c r="F85" i="9"/>
  <c r="H84" i="9"/>
  <c r="G84" i="9"/>
  <c r="E84" i="9" s="1"/>
  <c r="B84" i="9" s="1"/>
  <c r="F84" i="9"/>
  <c r="H83" i="9"/>
  <c r="G83" i="9"/>
  <c r="E83" i="9" s="1"/>
  <c r="B83" i="9" s="1"/>
  <c r="F83" i="9"/>
  <c r="H82" i="9"/>
  <c r="E82" i="9" s="1"/>
  <c r="G82" i="9"/>
  <c r="F82" i="9"/>
  <c r="B82" i="9"/>
  <c r="H81" i="9"/>
  <c r="G81" i="9"/>
  <c r="F81" i="9"/>
  <c r="E81" i="9"/>
  <c r="B81" i="9" s="1"/>
  <c r="H80" i="9"/>
  <c r="G80" i="9"/>
  <c r="F80" i="9"/>
  <c r="H79" i="9"/>
  <c r="G79" i="9"/>
  <c r="F79" i="9"/>
  <c r="E79" i="9"/>
  <c r="B79" i="9" s="1"/>
  <c r="H78" i="9"/>
  <c r="G78" i="9"/>
  <c r="F78" i="9"/>
  <c r="E78" i="9"/>
  <c r="H77" i="9"/>
  <c r="G77" i="9"/>
  <c r="E77" i="9" s="1"/>
  <c r="B77" i="9" s="1"/>
  <c r="F77" i="9"/>
  <c r="H76" i="9"/>
  <c r="G76" i="9"/>
  <c r="E76" i="9" s="1"/>
  <c r="B76" i="9" s="1"/>
  <c r="F76" i="9"/>
  <c r="H75" i="9"/>
  <c r="G75" i="9"/>
  <c r="E75" i="9" s="1"/>
  <c r="B75" i="9" s="1"/>
  <c r="F75" i="9"/>
  <c r="H74" i="9"/>
  <c r="E74" i="9" s="1"/>
  <c r="G74" i="9"/>
  <c r="F74" i="9"/>
  <c r="B74" i="9"/>
  <c r="H73" i="9"/>
  <c r="G73" i="9"/>
  <c r="F73" i="9"/>
  <c r="E73" i="9"/>
  <c r="B73" i="9" s="1"/>
  <c r="H72" i="9"/>
  <c r="G72" i="9"/>
  <c r="F72" i="9"/>
  <c r="H71" i="9"/>
  <c r="G71" i="9"/>
  <c r="F71" i="9"/>
  <c r="E71" i="9"/>
  <c r="B71" i="9" s="1"/>
  <c r="H70" i="9"/>
  <c r="G70" i="9"/>
  <c r="F70" i="9"/>
  <c r="E70" i="9"/>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F64" i="9"/>
  <c r="H63" i="9"/>
  <c r="G63" i="9"/>
  <c r="F63" i="9"/>
  <c r="E63" i="9"/>
  <c r="B63" i="9" s="1"/>
  <c r="H62" i="9"/>
  <c r="G62" i="9"/>
  <c r="F62" i="9"/>
  <c r="E62" i="9"/>
  <c r="H61" i="9"/>
  <c r="G61" i="9"/>
  <c r="E61" i="9" s="1"/>
  <c r="B61" i="9" s="1"/>
  <c r="F61" i="9"/>
  <c r="H60" i="9"/>
  <c r="G60" i="9"/>
  <c r="E60" i="9" s="1"/>
  <c r="B60" i="9" s="1"/>
  <c r="F60" i="9"/>
  <c r="H59" i="9"/>
  <c r="G59" i="9"/>
  <c r="E59" i="9" s="1"/>
  <c r="B59" i="9" s="1"/>
  <c r="F59" i="9"/>
  <c r="H58" i="9"/>
  <c r="E58" i="9" s="1"/>
  <c r="B58" i="9" s="1"/>
  <c r="G58" i="9"/>
  <c r="F58" i="9"/>
  <c r="H57" i="9"/>
  <c r="G57" i="9"/>
  <c r="F57" i="9"/>
  <c r="E57" i="9"/>
  <c r="B57" i="9" s="1"/>
  <c r="H56" i="9"/>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E47" i="9" s="1"/>
  <c r="B47" i="9" s="1"/>
  <c r="G47" i="9"/>
  <c r="F47" i="9"/>
  <c r="H46" i="9"/>
  <c r="G46" i="9"/>
  <c r="E46" i="9" s="1"/>
  <c r="B46" i="9" s="1"/>
  <c r="F46" i="9"/>
  <c r="H45" i="9"/>
  <c r="G45" i="9"/>
  <c r="E45" i="9" s="1"/>
  <c r="B45" i="9" s="1"/>
  <c r="F45" i="9"/>
  <c r="H44" i="9"/>
  <c r="E44" i="9" s="1"/>
  <c r="G44" i="9"/>
  <c r="F44" i="9"/>
  <c r="B44" i="9"/>
  <c r="H43" i="9"/>
  <c r="E43" i="9" s="1"/>
  <c r="B43" i="9" s="1"/>
  <c r="G43" i="9"/>
  <c r="F43" i="9"/>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F34" i="9"/>
  <c r="H33" i="9"/>
  <c r="G33" i="9"/>
  <c r="F33" i="9"/>
  <c r="H32" i="9"/>
  <c r="G32" i="9"/>
  <c r="F32" i="9"/>
  <c r="H31" i="9"/>
  <c r="E31" i="9" s="1"/>
  <c r="B31" i="9" s="1"/>
  <c r="G31" i="9"/>
  <c r="F31" i="9"/>
  <c r="H30" i="9"/>
  <c r="G30" i="9"/>
  <c r="F30" i="9"/>
  <c r="H29" i="9"/>
  <c r="G29" i="9"/>
  <c r="E29" i="9" s="1"/>
  <c r="B29" i="9" s="1"/>
  <c r="F29" i="9"/>
  <c r="H28" i="9"/>
  <c r="E28" i="9" s="1"/>
  <c r="G28" i="9"/>
  <c r="F28" i="9"/>
  <c r="B28" i="9"/>
  <c r="H27" i="9"/>
  <c r="G27" i="9"/>
  <c r="E27" i="9" s="1"/>
  <c r="B27" i="9" s="1"/>
  <c r="F27" i="9"/>
  <c r="H26" i="9"/>
  <c r="G26" i="9"/>
  <c r="E26" i="9" s="1"/>
  <c r="B26" i="9" s="1"/>
  <c r="F26" i="9"/>
  <c r="H25" i="9"/>
  <c r="G25" i="9"/>
  <c r="F25" i="9"/>
  <c r="H24" i="9"/>
  <c r="E24" i="9" s="1"/>
  <c r="B24" i="9" s="1"/>
  <c r="G24" i="9"/>
  <c r="F24" i="9"/>
  <c r="H23" i="9"/>
  <c r="E23" i="9" s="1"/>
  <c r="B23" i="9" s="1"/>
  <c r="G23" i="9"/>
  <c r="F23" i="9"/>
  <c r="H22" i="9"/>
  <c r="G22" i="9"/>
  <c r="E22" i="9" s="1"/>
  <c r="B22" i="9" s="1"/>
  <c r="F22" i="9"/>
  <c r="F21" i="9"/>
  <c r="I10" i="9"/>
  <c r="F4" i="9"/>
  <c r="O3" i="9"/>
  <c r="G275" i="9" s="1"/>
  <c r="I3" i="9"/>
  <c r="H3" i="9"/>
  <c r="G3" i="9"/>
  <c r="D101" i="8"/>
  <c r="D95" i="8"/>
  <c r="D90" i="8"/>
  <c r="D85" i="8"/>
  <c r="D80" i="8"/>
  <c r="D75" i="8"/>
  <c r="D70" i="8"/>
  <c r="D65" i="8"/>
  <c r="D60" i="8"/>
  <c r="D55" i="8"/>
  <c r="D50" i="8"/>
  <c r="D44" i="8"/>
  <c r="D36" i="8"/>
  <c r="D26" i="8"/>
  <c r="C1501" i="1" s="1"/>
  <c r="H1501" i="1" s="1"/>
  <c r="D24" i="8"/>
  <c r="C1499" i="1" s="1"/>
  <c r="H1499" i="1" s="1"/>
  <c r="D18" i="8"/>
  <c r="D8" i="8"/>
  <c r="E44" i="7"/>
  <c r="I32" i="3" s="1"/>
  <c r="D44" i="7"/>
  <c r="H32" i="3" s="1"/>
  <c r="E39" i="7"/>
  <c r="D39" i="7"/>
  <c r="E38" i="7"/>
  <c r="I31" i="3" s="1"/>
  <c r="D38" i="7"/>
  <c r="H31" i="3" s="1"/>
  <c r="E30" i="7"/>
  <c r="D30" i="7"/>
  <c r="E23" i="7"/>
  <c r="E22" i="7" s="1"/>
  <c r="I30" i="3" s="1"/>
  <c r="D23" i="7"/>
  <c r="D22" i="7" s="1"/>
  <c r="H30" i="3" s="1"/>
  <c r="E14" i="7"/>
  <c r="D14" i="7"/>
  <c r="E7" i="7"/>
  <c r="E6" i="7" s="1"/>
  <c r="E5"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D258" i="5"/>
  <c r="F257" i="5"/>
  <c r="F256" i="5"/>
  <c r="F255" i="5"/>
  <c r="F254" i="5"/>
  <c r="F253" i="5"/>
  <c r="F252" i="5"/>
  <c r="F251" i="5"/>
  <c r="E250" i="5"/>
  <c r="D250" i="5"/>
  <c r="F249" i="5"/>
  <c r="F248" i="5"/>
  <c r="F247" i="5"/>
  <c r="F246" i="5"/>
  <c r="E246" i="5"/>
  <c r="D246" i="5"/>
  <c r="E245" i="5"/>
  <c r="D245" i="5"/>
  <c r="F244" i="5"/>
  <c r="F243" i="5"/>
  <c r="F242" i="5"/>
  <c r="E242" i="5"/>
  <c r="D1219" i="1" s="1"/>
  <c r="G1219" i="1" s="1"/>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175" i="1" s="1"/>
  <c r="H1175" i="1" s="1"/>
  <c r="D198" i="5"/>
  <c r="F197" i="5"/>
  <c r="F196" i="5"/>
  <c r="F195" i="5"/>
  <c r="F194" i="5"/>
  <c r="F193" i="5"/>
  <c r="F192" i="5"/>
  <c r="F191" i="5"/>
  <c r="E191" i="5"/>
  <c r="D191" i="5"/>
  <c r="F190" i="5"/>
  <c r="E190" i="5"/>
  <c r="D190" i="5"/>
  <c r="G310" i="9" s="1"/>
  <c r="F189" i="5"/>
  <c r="F188" i="5"/>
  <c r="F187" i="5"/>
  <c r="F186" i="5"/>
  <c r="F185" i="5"/>
  <c r="F184" i="5"/>
  <c r="F183" i="5"/>
  <c r="F182" i="5"/>
  <c r="F181" i="5"/>
  <c r="F180" i="5"/>
  <c r="E180" i="5"/>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124" i="1" s="1"/>
  <c r="G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E78" i="5"/>
  <c r="D1056" i="1" s="1"/>
  <c r="F77" i="5"/>
  <c r="F76" i="5"/>
  <c r="F75" i="5"/>
  <c r="F74" i="5"/>
  <c r="F73" i="5"/>
  <c r="F72" i="5"/>
  <c r="F71" i="5"/>
  <c r="E70" i="5"/>
  <c r="E69" i="5" s="1"/>
  <c r="D70"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D643" i="4"/>
  <c r="F643" i="4" s="1"/>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2" i="1" s="1"/>
  <c r="D417" i="4"/>
  <c r="F416" i="4"/>
  <c r="E416" i="4"/>
  <c r="D416" i="4"/>
  <c r="F411" i="4"/>
  <c r="F410" i="4"/>
  <c r="F409" i="4"/>
  <c r="F406" i="4"/>
  <c r="F405" i="4"/>
  <c r="F404" i="4"/>
  <c r="F403" i="4"/>
  <c r="E402" i="4"/>
  <c r="F402" i="4" s="1"/>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4" i="1" s="1"/>
  <c r="D369" i="4"/>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D300" i="4"/>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c r="F263" i="4" s="1"/>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F164" i="4"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6" i="4"/>
  <c r="F75" i="4"/>
  <c r="E74" i="4"/>
  <c r="D70" i="1" s="1"/>
  <c r="D74" i="4"/>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C1577" i="1"/>
  <c r="C1576" i="1"/>
  <c r="H1576" i="1" s="1"/>
  <c r="H1575" i="1"/>
  <c r="G1575" i="1"/>
  <c r="C1575" i="1"/>
  <c r="C1574" i="1"/>
  <c r="C1573" i="1"/>
  <c r="H1572" i="1"/>
  <c r="G1572" i="1"/>
  <c r="C1572" i="1"/>
  <c r="H1571" i="1"/>
  <c r="G1571" i="1"/>
  <c r="C1571" i="1"/>
  <c r="C1570" i="1"/>
  <c r="H1570" i="1" s="1"/>
  <c r="C1569" i="1"/>
  <c r="H1568" i="1"/>
  <c r="G1568" i="1"/>
  <c r="C1568" i="1"/>
  <c r="H1567" i="1"/>
  <c r="G1567" i="1"/>
  <c r="C1567" i="1"/>
  <c r="C1566"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G1523" i="1"/>
  <c r="C1523" i="1"/>
  <c r="H1523" i="1" s="1"/>
  <c r="C1522" i="1"/>
  <c r="H1521" i="1"/>
  <c r="G1521" i="1"/>
  <c r="C1521" i="1"/>
  <c r="H1520" i="1"/>
  <c r="G1520" i="1"/>
  <c r="C1520" i="1"/>
  <c r="C1519" i="1"/>
  <c r="H1516" i="1"/>
  <c r="C1516" i="1"/>
  <c r="G1516" i="1" s="1"/>
  <c r="G1515" i="1"/>
  <c r="C1515" i="1"/>
  <c r="H1515" i="1" s="1"/>
  <c r="C1514" i="1"/>
  <c r="G1514" i="1" s="1"/>
  <c r="H1513" i="1"/>
  <c r="G1513" i="1"/>
  <c r="C1513" i="1"/>
  <c r="G1512" i="1"/>
  <c r="C1512" i="1"/>
  <c r="H1512" i="1" s="1"/>
  <c r="C1511" i="1"/>
  <c r="H1511" i="1" s="1"/>
  <c r="C1510" i="1"/>
  <c r="H1509" i="1"/>
  <c r="G1509" i="1"/>
  <c r="C1509" i="1"/>
  <c r="H1508" i="1"/>
  <c r="C1508" i="1"/>
  <c r="G1508" i="1" s="1"/>
  <c r="G1507" i="1"/>
  <c r="C1507" i="1"/>
  <c r="H1507" i="1" s="1"/>
  <c r="C1506" i="1"/>
  <c r="G1506" i="1" s="1"/>
  <c r="H1505" i="1"/>
  <c r="G1505" i="1"/>
  <c r="C1505" i="1"/>
  <c r="C1504" i="1"/>
  <c r="H1504" i="1" s="1"/>
  <c r="C1503" i="1"/>
  <c r="H1503" i="1" s="1"/>
  <c r="C1502" i="1"/>
  <c r="C1500" i="1"/>
  <c r="G1500" i="1" s="1"/>
  <c r="C1498" i="1"/>
  <c r="G1498" i="1" s="1"/>
  <c r="H1497" i="1"/>
  <c r="G1497" i="1"/>
  <c r="C1497" i="1"/>
  <c r="G1496" i="1"/>
  <c r="C1496" i="1"/>
  <c r="H1496" i="1" s="1"/>
  <c r="C1495" i="1"/>
  <c r="H1495" i="1" s="1"/>
  <c r="C1494" i="1"/>
  <c r="H1493" i="1"/>
  <c r="G1493" i="1"/>
  <c r="C1493" i="1"/>
  <c r="C1492" i="1"/>
  <c r="G1492" i="1" s="1"/>
  <c r="G1491" i="1"/>
  <c r="C1491" i="1"/>
  <c r="H1491" i="1" s="1"/>
  <c r="C1490" i="1"/>
  <c r="G1490" i="1" s="1"/>
  <c r="H1489" i="1"/>
  <c r="G1489" i="1"/>
  <c r="C1489" i="1"/>
  <c r="G1488" i="1"/>
  <c r="C1488" i="1"/>
  <c r="H1488" i="1" s="1"/>
  <c r="C1487" i="1"/>
  <c r="H1487" i="1" s="1"/>
  <c r="C1486" i="1"/>
  <c r="C1485" i="1"/>
  <c r="H1485" i="1" s="1"/>
  <c r="C1484" i="1"/>
  <c r="G1484" i="1" s="1"/>
  <c r="C1483" i="1"/>
  <c r="H1483" i="1" s="1"/>
  <c r="C1482" i="1"/>
  <c r="G1482" i="1" s="1"/>
  <c r="C1480" i="1"/>
  <c r="D1479" i="1"/>
  <c r="C1479" i="1"/>
  <c r="D1478" i="1"/>
  <c r="G1478" i="1" s="1"/>
  <c r="C1478" i="1"/>
  <c r="H1477" i="1"/>
  <c r="G1477" i="1"/>
  <c r="D1477" i="1"/>
  <c r="C1477" i="1"/>
  <c r="J1477" i="1" s="1"/>
  <c r="J1476" i="1"/>
  <c r="D1476" i="1"/>
  <c r="C1476" i="1"/>
  <c r="G1475" i="1"/>
  <c r="D1475" i="1"/>
  <c r="C1475" i="1"/>
  <c r="H1475" i="1" s="1"/>
  <c r="D1474" i="1"/>
  <c r="C1474" i="1"/>
  <c r="D1473" i="1"/>
  <c r="C1473" i="1"/>
  <c r="H1472" i="1"/>
  <c r="G1472" i="1"/>
  <c r="I1472" i="1" s="1"/>
  <c r="D1472" i="1"/>
  <c r="C1472" i="1"/>
  <c r="J1472" i="1" s="1"/>
  <c r="I1471" i="1"/>
  <c r="G1471" i="1"/>
  <c r="D1471" i="1"/>
  <c r="C1471" i="1"/>
  <c r="H1471" i="1" s="1"/>
  <c r="G1470" i="1"/>
  <c r="D1470" i="1"/>
  <c r="C1470" i="1"/>
  <c r="D1469" i="1"/>
  <c r="C1469" i="1"/>
  <c r="H1468" i="1"/>
  <c r="G1468" i="1"/>
  <c r="I1468" i="1" s="1"/>
  <c r="D1468" i="1"/>
  <c r="C1468" i="1"/>
  <c r="J1468" i="1" s="1"/>
  <c r="D1467" i="1"/>
  <c r="G1467" i="1" s="1"/>
  <c r="I1467" i="1" s="1"/>
  <c r="C1467" i="1"/>
  <c r="H1467" i="1" s="1"/>
  <c r="D1466" i="1"/>
  <c r="C1466" i="1"/>
  <c r="D1465" i="1"/>
  <c r="C1465" i="1"/>
  <c r="H1464" i="1"/>
  <c r="G1464" i="1"/>
  <c r="I1464" i="1" s="1"/>
  <c r="D1464" i="1"/>
  <c r="C1464" i="1"/>
  <c r="J1464" i="1" s="1"/>
  <c r="I1463" i="1"/>
  <c r="G1463" i="1"/>
  <c r="D1463" i="1"/>
  <c r="C1463" i="1"/>
  <c r="H1463" i="1" s="1"/>
  <c r="D1462" i="1"/>
  <c r="C1462" i="1"/>
  <c r="D1461" i="1"/>
  <c r="H1461" i="1" s="1"/>
  <c r="C1461" i="1"/>
  <c r="D1460" i="1"/>
  <c r="J1460" i="1" s="1"/>
  <c r="C1460" i="1"/>
  <c r="H1459" i="1"/>
  <c r="G1459" i="1"/>
  <c r="I1459" i="1" s="1"/>
  <c r="D1459" i="1"/>
  <c r="C1459" i="1"/>
  <c r="J1459" i="1" s="1"/>
  <c r="I1458" i="1"/>
  <c r="G1458" i="1"/>
  <c r="D1458" i="1"/>
  <c r="C1458" i="1"/>
  <c r="H1458" i="1" s="1"/>
  <c r="D1457" i="1"/>
  <c r="C1457" i="1"/>
  <c r="H1457" i="1" s="1"/>
  <c r="D1456" i="1"/>
  <c r="C1456" i="1"/>
  <c r="H1455" i="1"/>
  <c r="G1455" i="1"/>
  <c r="I1455" i="1" s="1"/>
  <c r="D1455" i="1"/>
  <c r="C1455" i="1"/>
  <c r="J1455" i="1" s="1"/>
  <c r="D1454" i="1"/>
  <c r="D1453" i="1"/>
  <c r="C1453" i="1"/>
  <c r="G1452" i="1"/>
  <c r="I1452" i="1" s="1"/>
  <c r="D1452" i="1"/>
  <c r="C1452" i="1"/>
  <c r="H1452" i="1" s="1"/>
  <c r="D1451" i="1"/>
  <c r="C1451" i="1"/>
  <c r="D1450" i="1"/>
  <c r="C1450" i="1"/>
  <c r="H1449" i="1"/>
  <c r="G1449" i="1"/>
  <c r="I1449" i="1" s="1"/>
  <c r="D1449" i="1"/>
  <c r="C1449" i="1"/>
  <c r="J1449" i="1" s="1"/>
  <c r="I1448" i="1"/>
  <c r="G1448" i="1"/>
  <c r="D1448" i="1"/>
  <c r="C1448" i="1"/>
  <c r="H1448" i="1" s="1"/>
  <c r="D1447" i="1"/>
  <c r="C1447" i="1"/>
  <c r="J1446" i="1"/>
  <c r="D1446" i="1"/>
  <c r="C1446" i="1"/>
  <c r="D1445" i="1"/>
  <c r="C1445" i="1"/>
  <c r="J1445" i="1" s="1"/>
  <c r="D1444" i="1"/>
  <c r="H1444" i="1" s="1"/>
  <c r="C1444" i="1"/>
  <c r="J1443" i="1"/>
  <c r="H1443" i="1"/>
  <c r="G1443" i="1"/>
  <c r="I1443" i="1" s="1"/>
  <c r="D1443" i="1"/>
  <c r="C1443" i="1"/>
  <c r="D1442" i="1"/>
  <c r="C1442" i="1"/>
  <c r="D1441" i="1"/>
  <c r="C1441" i="1"/>
  <c r="D1440" i="1"/>
  <c r="H1440" i="1" s="1"/>
  <c r="C1440" i="1"/>
  <c r="J1439" i="1"/>
  <c r="H1439" i="1"/>
  <c r="G1439" i="1"/>
  <c r="D1439" i="1"/>
  <c r="C1439" i="1"/>
  <c r="C1438" i="1"/>
  <c r="D1437"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D1416" i="1"/>
  <c r="G1415" i="1"/>
  <c r="D1415" i="1"/>
  <c r="H1415" i="1" s="1"/>
  <c r="C1415" i="1"/>
  <c r="D1414" i="1"/>
  <c r="C1414" i="1"/>
  <c r="G1413" i="1"/>
  <c r="D1413" i="1"/>
  <c r="H1413" i="1" s="1"/>
  <c r="C1413" i="1"/>
  <c r="D1412" i="1"/>
  <c r="H1412" i="1" s="1"/>
  <c r="C1412" i="1"/>
  <c r="G1411" i="1"/>
  <c r="D1411" i="1"/>
  <c r="H1411" i="1" s="1"/>
  <c r="C1411" i="1"/>
  <c r="D1410" i="1"/>
  <c r="C1410" i="1"/>
  <c r="D1409" i="1"/>
  <c r="H1409" i="1" s="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G1343" i="1"/>
  <c r="D1343" i="1"/>
  <c r="H1343" i="1" s="1"/>
  <c r="C1343" i="1"/>
  <c r="D1342" i="1"/>
  <c r="C1342" i="1"/>
  <c r="G1341" i="1"/>
  <c r="D1341" i="1"/>
  <c r="H1341" i="1" s="1"/>
  <c r="C1341" i="1"/>
  <c r="D1340" i="1"/>
  <c r="H1340" i="1" s="1"/>
  <c r="C1340" i="1"/>
  <c r="G1339" i="1"/>
  <c r="D1339" i="1"/>
  <c r="H1339" i="1" s="1"/>
  <c r="C1339" i="1"/>
  <c r="D1338" i="1"/>
  <c r="C1338" i="1"/>
  <c r="G1337" i="1"/>
  <c r="D1337" i="1"/>
  <c r="H1337" i="1" s="1"/>
  <c r="C1337" i="1"/>
  <c r="D1336" i="1"/>
  <c r="H1336" i="1" s="1"/>
  <c r="C1336" i="1"/>
  <c r="G1335" i="1"/>
  <c r="D1335" i="1"/>
  <c r="H1335" i="1" s="1"/>
  <c r="C1335" i="1"/>
  <c r="D1334" i="1"/>
  <c r="C1334" i="1"/>
  <c r="G1333" i="1"/>
  <c r="D1333" i="1"/>
  <c r="H1333" i="1" s="1"/>
  <c r="C1333" i="1"/>
  <c r="D1332" i="1"/>
  <c r="H1332" i="1" s="1"/>
  <c r="C1332" i="1"/>
  <c r="G1331" i="1"/>
  <c r="D1331" i="1"/>
  <c r="H1331" i="1" s="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H1306" i="1"/>
  <c r="D1306" i="1"/>
  <c r="G1306" i="1" s="1"/>
  <c r="C1306" i="1"/>
  <c r="H1305" i="1"/>
  <c r="D1305" i="1"/>
  <c r="G1305" i="1" s="1"/>
  <c r="C1305" i="1"/>
  <c r="D1304" i="1"/>
  <c r="H1303" i="1"/>
  <c r="G1303" i="1"/>
  <c r="D1303" i="1"/>
  <c r="C1303" i="1"/>
  <c r="H1302" i="1"/>
  <c r="G1302" i="1"/>
  <c r="D1302" i="1"/>
  <c r="C1302" i="1"/>
  <c r="H1301" i="1"/>
  <c r="G1301" i="1"/>
  <c r="D1301" i="1"/>
  <c r="C1301" i="1"/>
  <c r="H1300" i="1"/>
  <c r="G1300" i="1"/>
  <c r="D1300" i="1"/>
  <c r="C1300" i="1"/>
  <c r="D1298" i="1"/>
  <c r="H1298" i="1" s="1"/>
  <c r="C1298" i="1"/>
  <c r="G1297" i="1"/>
  <c r="D1297" i="1"/>
  <c r="H1297" i="1" s="1"/>
  <c r="C1297" i="1"/>
  <c r="D1296" i="1"/>
  <c r="C1296" i="1"/>
  <c r="G1295" i="1"/>
  <c r="D1295" i="1"/>
  <c r="H1295" i="1" s="1"/>
  <c r="C1295" i="1"/>
  <c r="D1294" i="1"/>
  <c r="H1294" i="1" s="1"/>
  <c r="C1294" i="1"/>
  <c r="G1293" i="1"/>
  <c r="D1293" i="1"/>
  <c r="H1293" i="1" s="1"/>
  <c r="C1293" i="1"/>
  <c r="D1292" i="1"/>
  <c r="C1292" i="1"/>
  <c r="G1291" i="1"/>
  <c r="D1291" i="1"/>
  <c r="H1291" i="1" s="1"/>
  <c r="C1291" i="1"/>
  <c r="D1290" i="1"/>
  <c r="H1290" i="1" s="1"/>
  <c r="C1290" i="1"/>
  <c r="G1289" i="1"/>
  <c r="D1289" i="1"/>
  <c r="H1289" i="1" s="1"/>
  <c r="C1289" i="1"/>
  <c r="D1288" i="1"/>
  <c r="C1288" i="1"/>
  <c r="G1287" i="1"/>
  <c r="D1287" i="1"/>
  <c r="H1287" i="1" s="1"/>
  <c r="C1287" i="1"/>
  <c r="D1286" i="1"/>
  <c r="H1286" i="1" s="1"/>
  <c r="C1286" i="1"/>
  <c r="G1285" i="1"/>
  <c r="D1285" i="1"/>
  <c r="H1285" i="1" s="1"/>
  <c r="C1285" i="1"/>
  <c r="D1284" i="1"/>
  <c r="C1284" i="1"/>
  <c r="G1283" i="1"/>
  <c r="D1283" i="1"/>
  <c r="H1283" i="1" s="1"/>
  <c r="C1283" i="1"/>
  <c r="D1282" i="1"/>
  <c r="H1282" i="1" s="1"/>
  <c r="C1282" i="1"/>
  <c r="G1281" i="1"/>
  <c r="D1281" i="1"/>
  <c r="H1281" i="1" s="1"/>
  <c r="C1281" i="1"/>
  <c r="D1280" i="1"/>
  <c r="C1280" i="1"/>
  <c r="G1279" i="1"/>
  <c r="D1279" i="1"/>
  <c r="H1279" i="1" s="1"/>
  <c r="C1279" i="1"/>
  <c r="D1278" i="1"/>
  <c r="H1278" i="1" s="1"/>
  <c r="C1278" i="1"/>
  <c r="G1277" i="1"/>
  <c r="D1277" i="1"/>
  <c r="H1277" i="1" s="1"/>
  <c r="C1277" i="1"/>
  <c r="D1276" i="1"/>
  <c r="C1276" i="1"/>
  <c r="G1275" i="1"/>
  <c r="D1275" i="1"/>
  <c r="H1275" i="1" s="1"/>
  <c r="C1275" i="1"/>
  <c r="D1274" i="1"/>
  <c r="H1274" i="1" s="1"/>
  <c r="C1274" i="1"/>
  <c r="G1273" i="1"/>
  <c r="D1273" i="1"/>
  <c r="H1273" i="1" s="1"/>
  <c r="C1273" i="1"/>
  <c r="D1272" i="1"/>
  <c r="C1272" i="1"/>
  <c r="G1271" i="1"/>
  <c r="D1271" i="1"/>
  <c r="H1271" i="1" s="1"/>
  <c r="C1271" i="1"/>
  <c r="D1270" i="1"/>
  <c r="H1270" i="1" s="1"/>
  <c r="C1270" i="1"/>
  <c r="G1269" i="1"/>
  <c r="D1269" i="1"/>
  <c r="H1269" i="1" s="1"/>
  <c r="C1269" i="1"/>
  <c r="D1268" i="1"/>
  <c r="C1268" i="1"/>
  <c r="G1267" i="1"/>
  <c r="D1267" i="1"/>
  <c r="H1267" i="1" s="1"/>
  <c r="C1267" i="1"/>
  <c r="D1266" i="1"/>
  <c r="H1266" i="1" s="1"/>
  <c r="C1266" i="1"/>
  <c r="G1265" i="1"/>
  <c r="D1265" i="1"/>
  <c r="H1265" i="1" s="1"/>
  <c r="C1265" i="1"/>
  <c r="D1264" i="1"/>
  <c r="C1264" i="1"/>
  <c r="G1263" i="1"/>
  <c r="D1263" i="1"/>
  <c r="H1263" i="1" s="1"/>
  <c r="C1263" i="1"/>
  <c r="D1262" i="1"/>
  <c r="H1262" i="1" s="1"/>
  <c r="C1262" i="1"/>
  <c r="G1261" i="1"/>
  <c r="D1261" i="1"/>
  <c r="H1261" i="1" s="1"/>
  <c r="C1261" i="1"/>
  <c r="D1260" i="1"/>
  <c r="C1260" i="1"/>
  <c r="G1259" i="1"/>
  <c r="D1259" i="1"/>
  <c r="H1259" i="1" s="1"/>
  <c r="C1259" i="1"/>
  <c r="D1258" i="1"/>
  <c r="H1258" i="1" s="1"/>
  <c r="C1258" i="1"/>
  <c r="G1257" i="1"/>
  <c r="D1257" i="1"/>
  <c r="H1257" i="1" s="1"/>
  <c r="C1257" i="1"/>
  <c r="D1256" i="1"/>
  <c r="C1256" i="1"/>
  <c r="G1255" i="1"/>
  <c r="D1255" i="1"/>
  <c r="H1255" i="1" s="1"/>
  <c r="C1255" i="1"/>
  <c r="D1254" i="1"/>
  <c r="H1254" i="1" s="1"/>
  <c r="C1254" i="1"/>
  <c r="G1253" i="1"/>
  <c r="D1253" i="1"/>
  <c r="H1253" i="1" s="1"/>
  <c r="C1253" i="1"/>
  <c r="D1252" i="1"/>
  <c r="C1252" i="1"/>
  <c r="G1251" i="1"/>
  <c r="D1251" i="1"/>
  <c r="H1251" i="1" s="1"/>
  <c r="C1251" i="1"/>
  <c r="D1250" i="1"/>
  <c r="H1250" i="1" s="1"/>
  <c r="C1250" i="1"/>
  <c r="G1249" i="1"/>
  <c r="D1249" i="1"/>
  <c r="H1249" i="1" s="1"/>
  <c r="C1249" i="1"/>
  <c r="D1248" i="1"/>
  <c r="C1248" i="1"/>
  <c r="G1247" i="1"/>
  <c r="D1247" i="1"/>
  <c r="H1247" i="1" s="1"/>
  <c r="C1247" i="1"/>
  <c r="D1246" i="1"/>
  <c r="H1246" i="1" s="1"/>
  <c r="C1246" i="1"/>
  <c r="G1245" i="1"/>
  <c r="D1245" i="1"/>
  <c r="H1245" i="1" s="1"/>
  <c r="C1245" i="1"/>
  <c r="D1244" i="1"/>
  <c r="C1244" i="1"/>
  <c r="G1243" i="1"/>
  <c r="D1243" i="1"/>
  <c r="H1243" i="1" s="1"/>
  <c r="C1243" i="1"/>
  <c r="D1242" i="1"/>
  <c r="H1242" i="1" s="1"/>
  <c r="C1242" i="1"/>
  <c r="D1241" i="1"/>
  <c r="H1241" i="1" s="1"/>
  <c r="C1241" i="1"/>
  <c r="D1240" i="1"/>
  <c r="C1240" i="1"/>
  <c r="G1239" i="1"/>
  <c r="D1239" i="1"/>
  <c r="H1239" i="1" s="1"/>
  <c r="C1239" i="1"/>
  <c r="D1238" i="1"/>
  <c r="H1238" i="1" s="1"/>
  <c r="C1238" i="1"/>
  <c r="D1237" i="1"/>
  <c r="H1237" i="1" s="1"/>
  <c r="C1237" i="1"/>
  <c r="C1236" i="1"/>
  <c r="C1235" i="1"/>
  <c r="D1234" i="1"/>
  <c r="H1234" i="1" s="1"/>
  <c r="C1234" i="1"/>
  <c r="G1233" i="1"/>
  <c r="D1233" i="1"/>
  <c r="H1233" i="1" s="1"/>
  <c r="C1233" i="1"/>
  <c r="D1232" i="1"/>
  <c r="C1232" i="1"/>
  <c r="G1231" i="1"/>
  <c r="D1231" i="1"/>
  <c r="H1231" i="1" s="1"/>
  <c r="C1231" i="1"/>
  <c r="D1230" i="1"/>
  <c r="H1230" i="1" s="1"/>
  <c r="C1230" i="1"/>
  <c r="D1229" i="1"/>
  <c r="H1229" i="1" s="1"/>
  <c r="C1229" i="1"/>
  <c r="D1228" i="1"/>
  <c r="C1228" i="1"/>
  <c r="D1227" i="1"/>
  <c r="D1226" i="1"/>
  <c r="C1226" i="1"/>
  <c r="D1225" i="1"/>
  <c r="C1225" i="1"/>
  <c r="D1224" i="1"/>
  <c r="C1224" i="1"/>
  <c r="D1223" i="1"/>
  <c r="C1223" i="1"/>
  <c r="D1222" i="1"/>
  <c r="H1221" i="1"/>
  <c r="D1221" i="1"/>
  <c r="G1221" i="1" s="1"/>
  <c r="C1221" i="1"/>
  <c r="H1220" i="1"/>
  <c r="D1220" i="1"/>
  <c r="G1220" i="1" s="1"/>
  <c r="C1220" i="1"/>
  <c r="H1219" i="1"/>
  <c r="C1219" i="1"/>
  <c r="H1218" i="1"/>
  <c r="D1218" i="1"/>
  <c r="G1218" i="1" s="1"/>
  <c r="C1218" i="1"/>
  <c r="D1217" i="1"/>
  <c r="G1217" i="1" s="1"/>
  <c r="C1217"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2" i="1"/>
  <c r="C1182" i="1"/>
  <c r="G1181" i="1"/>
  <c r="D1181" i="1"/>
  <c r="H1181" i="1" s="1"/>
  <c r="C1181" i="1"/>
  <c r="D1180" i="1"/>
  <c r="H1180" i="1" s="1"/>
  <c r="C1180" i="1"/>
  <c r="G1179" i="1"/>
  <c r="D1179" i="1"/>
  <c r="H1179" i="1" s="1"/>
  <c r="C1179" i="1"/>
  <c r="D1178" i="1"/>
  <c r="C1178" i="1"/>
  <c r="G1177" i="1"/>
  <c r="D1177" i="1"/>
  <c r="H1177" i="1" s="1"/>
  <c r="C1177" i="1"/>
  <c r="D1176" i="1"/>
  <c r="H1176" i="1" s="1"/>
  <c r="C1176" i="1"/>
  <c r="G1175" i="1"/>
  <c r="C1175" i="1"/>
  <c r="D1174" i="1"/>
  <c r="C1174" i="1"/>
  <c r="G1173" i="1"/>
  <c r="D1173" i="1"/>
  <c r="H1173" i="1" s="1"/>
  <c r="C1173" i="1"/>
  <c r="D1172" i="1"/>
  <c r="H1172" i="1" s="1"/>
  <c r="C1172" i="1"/>
  <c r="G1171" i="1"/>
  <c r="D1171" i="1"/>
  <c r="H1171" i="1" s="1"/>
  <c r="C1171" i="1"/>
  <c r="D1170" i="1"/>
  <c r="C1170" i="1"/>
  <c r="G1169" i="1"/>
  <c r="D1169" i="1"/>
  <c r="H1169" i="1" s="1"/>
  <c r="C1169" i="1"/>
  <c r="D1168" i="1"/>
  <c r="H1168" i="1" s="1"/>
  <c r="C1168" i="1"/>
  <c r="C1167" i="1"/>
  <c r="D1166" i="1"/>
  <c r="C1166" i="1"/>
  <c r="G1165" i="1"/>
  <c r="D1165" i="1"/>
  <c r="H1165" i="1" s="1"/>
  <c r="C1165" i="1"/>
  <c r="D1164" i="1"/>
  <c r="H1164" i="1" s="1"/>
  <c r="C1164" i="1"/>
  <c r="G1163" i="1"/>
  <c r="D1163" i="1"/>
  <c r="H1163" i="1" s="1"/>
  <c r="C1163" i="1"/>
  <c r="D1162" i="1"/>
  <c r="C1162" i="1"/>
  <c r="G1161" i="1"/>
  <c r="D1161" i="1"/>
  <c r="H1161" i="1" s="1"/>
  <c r="C1161" i="1"/>
  <c r="D1160" i="1"/>
  <c r="H1160" i="1" s="1"/>
  <c r="C1160" i="1"/>
  <c r="G1159" i="1"/>
  <c r="D1159" i="1"/>
  <c r="H1159" i="1" s="1"/>
  <c r="C1159" i="1"/>
  <c r="D1158" i="1"/>
  <c r="C1158" i="1"/>
  <c r="C1157" i="1"/>
  <c r="D1156" i="1"/>
  <c r="H1156" i="1" s="1"/>
  <c r="C1156" i="1"/>
  <c r="G1155" i="1"/>
  <c r="D1155" i="1"/>
  <c r="H1155" i="1" s="1"/>
  <c r="C1155" i="1"/>
  <c r="C1154" i="1"/>
  <c r="D1151" i="1"/>
  <c r="G1151" i="1" s="1"/>
  <c r="C1151" i="1"/>
  <c r="H1150" i="1"/>
  <c r="D1150" i="1"/>
  <c r="G1150" i="1" s="1"/>
  <c r="C1150" i="1"/>
  <c r="H1149" i="1"/>
  <c r="D1149" i="1"/>
  <c r="G1149" i="1" s="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D1141" i="1"/>
  <c r="G1141" i="1" s="1"/>
  <c r="C1141" i="1"/>
  <c r="H1140" i="1"/>
  <c r="D1140" i="1"/>
  <c r="G1140" i="1" s="1"/>
  <c r="C1140" i="1"/>
  <c r="D1139" i="1"/>
  <c r="G1139" i="1" s="1"/>
  <c r="C1139" i="1"/>
  <c r="H1138" i="1"/>
  <c r="D1138" i="1"/>
  <c r="G1138" i="1" s="1"/>
  <c r="C1138" i="1"/>
  <c r="D1137" i="1"/>
  <c r="G1137" i="1" s="1"/>
  <c r="C1137" i="1"/>
  <c r="H1136" i="1"/>
  <c r="D1136" i="1"/>
  <c r="G1136" i="1" s="1"/>
  <c r="C1136" i="1"/>
  <c r="H1135" i="1"/>
  <c r="D1135" i="1"/>
  <c r="G1135" i="1" s="1"/>
  <c r="C1135" i="1"/>
  <c r="H1134" i="1"/>
  <c r="D1134" i="1"/>
  <c r="G1134" i="1" s="1"/>
  <c r="C1134"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D1112" i="1"/>
  <c r="G1111" i="1"/>
  <c r="D1111" i="1"/>
  <c r="H1111" i="1" s="1"/>
  <c r="C1111" i="1"/>
  <c r="D1110" i="1"/>
  <c r="C1110" i="1"/>
  <c r="G1109" i="1"/>
  <c r="D1109" i="1"/>
  <c r="H1109" i="1" s="1"/>
  <c r="C1109" i="1"/>
  <c r="D1108" i="1"/>
  <c r="H1108" i="1" s="1"/>
  <c r="C1108" i="1"/>
  <c r="G1107" i="1"/>
  <c r="D1107" i="1"/>
  <c r="H1107" i="1" s="1"/>
  <c r="C1107" i="1"/>
  <c r="D1106" i="1"/>
  <c r="C1106" i="1"/>
  <c r="G1105" i="1"/>
  <c r="D1105" i="1"/>
  <c r="H1105" i="1" s="1"/>
  <c r="C1105" i="1"/>
  <c r="D1104" i="1"/>
  <c r="D1103" i="1"/>
  <c r="C1103" i="1"/>
  <c r="D1102" i="1"/>
  <c r="C1102" i="1"/>
  <c r="D1101" i="1"/>
  <c r="C1101" i="1"/>
  <c r="D1100" i="1"/>
  <c r="C1100" i="1"/>
  <c r="D1099" i="1"/>
  <c r="C1099" i="1"/>
  <c r="D1098" i="1"/>
  <c r="C1098" i="1"/>
  <c r="D1097" i="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H1065" i="1"/>
  <c r="D1065" i="1"/>
  <c r="G1065" i="1" s="1"/>
  <c r="C1065" i="1"/>
  <c r="H1064" i="1"/>
  <c r="D1064" i="1"/>
  <c r="G1064" i="1" s="1"/>
  <c r="C1064" i="1"/>
  <c r="H1063" i="1"/>
  <c r="D1063" i="1"/>
  <c r="G1063" i="1" s="1"/>
  <c r="C1063" i="1"/>
  <c r="D1062" i="1"/>
  <c r="G1062" i="1" s="1"/>
  <c r="C1062" i="1"/>
  <c r="H1061" i="1"/>
  <c r="D1061" i="1"/>
  <c r="G1061" i="1" s="1"/>
  <c r="C1061" i="1"/>
  <c r="H1060" i="1"/>
  <c r="D1060" i="1"/>
  <c r="G1060" i="1" s="1"/>
  <c r="C1060" i="1"/>
  <c r="H1059" i="1"/>
  <c r="D1059" i="1"/>
  <c r="G1059" i="1" s="1"/>
  <c r="C1059" i="1"/>
  <c r="H1058" i="1"/>
  <c r="D1058" i="1"/>
  <c r="G1058" i="1" s="1"/>
  <c r="C1058" i="1"/>
  <c r="D1057" i="1"/>
  <c r="D1055" i="1"/>
  <c r="H1055" i="1" s="1"/>
  <c r="C1055" i="1"/>
  <c r="G1054" i="1"/>
  <c r="D1054" i="1"/>
  <c r="H1054" i="1" s="1"/>
  <c r="C1054" i="1"/>
  <c r="D1053" i="1"/>
  <c r="C1053" i="1"/>
  <c r="G1052" i="1"/>
  <c r="D1052" i="1"/>
  <c r="H1052" i="1" s="1"/>
  <c r="C1052" i="1"/>
  <c r="D1051" i="1"/>
  <c r="H1051" i="1" s="1"/>
  <c r="C1051" i="1"/>
  <c r="G1050" i="1"/>
  <c r="D1050" i="1"/>
  <c r="H1050" i="1" s="1"/>
  <c r="C1050" i="1"/>
  <c r="D1049" i="1"/>
  <c r="C1049" i="1"/>
  <c r="D1048" i="1"/>
  <c r="D1047" i="1"/>
  <c r="H1045" i="1"/>
  <c r="G1045" i="1"/>
  <c r="D1045" i="1"/>
  <c r="C1045" i="1"/>
  <c r="H1044" i="1"/>
  <c r="G1044" i="1"/>
  <c r="D1044" i="1"/>
  <c r="C1044" i="1"/>
  <c r="H1043" i="1"/>
  <c r="G1043" i="1"/>
  <c r="D1043" i="1"/>
  <c r="C1043" i="1"/>
  <c r="H1042" i="1"/>
  <c r="G1042" i="1"/>
  <c r="D1042" i="1"/>
  <c r="C1042" i="1"/>
  <c r="H1041" i="1"/>
  <c r="G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D1019" i="1"/>
  <c r="G1018" i="1"/>
  <c r="D1018" i="1"/>
  <c r="H1018" i="1" s="1"/>
  <c r="C1018" i="1"/>
  <c r="D1017" i="1"/>
  <c r="C1017" i="1"/>
  <c r="G1016" i="1"/>
  <c r="D1016" i="1"/>
  <c r="H1016" i="1" s="1"/>
  <c r="C1016" i="1"/>
  <c r="D1015" i="1"/>
  <c r="H1015" i="1" s="1"/>
  <c r="C1015" i="1"/>
  <c r="G1014" i="1"/>
  <c r="D1014" i="1"/>
  <c r="H1014" i="1" s="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H989" i="1"/>
  <c r="G989" i="1"/>
  <c r="D989" i="1"/>
  <c r="C989" i="1"/>
  <c r="H988" i="1"/>
  <c r="G988" i="1"/>
  <c r="D988" i="1"/>
  <c r="C988" i="1"/>
  <c r="H987" i="1"/>
  <c r="G987" i="1"/>
  <c r="D987" i="1"/>
  <c r="C987" i="1"/>
  <c r="H986" i="1"/>
  <c r="G986" i="1"/>
  <c r="D986" i="1"/>
  <c r="C986" i="1"/>
  <c r="G983" i="1"/>
  <c r="D983" i="1"/>
  <c r="H983" i="1" s="1"/>
  <c r="C983" i="1"/>
  <c r="D982" i="1"/>
  <c r="H982" i="1" s="1"/>
  <c r="C982" i="1"/>
  <c r="G981" i="1"/>
  <c r="D981" i="1"/>
  <c r="H981" i="1" s="1"/>
  <c r="C981" i="1"/>
  <c r="D980" i="1"/>
  <c r="C980" i="1"/>
  <c r="G979" i="1"/>
  <c r="D979" i="1"/>
  <c r="H979" i="1" s="1"/>
  <c r="C979" i="1"/>
  <c r="D978" i="1"/>
  <c r="H978" i="1" s="1"/>
  <c r="C978" i="1"/>
  <c r="G977" i="1"/>
  <c r="D977" i="1"/>
  <c r="H977" i="1" s="1"/>
  <c r="C977" i="1"/>
  <c r="D976" i="1"/>
  <c r="C976" i="1"/>
  <c r="G975" i="1"/>
  <c r="D975" i="1"/>
  <c r="H975" i="1" s="1"/>
  <c r="C975" i="1"/>
  <c r="D974" i="1"/>
  <c r="H974" i="1" s="1"/>
  <c r="C974" i="1"/>
  <c r="G973" i="1"/>
  <c r="D973" i="1"/>
  <c r="H973" i="1" s="1"/>
  <c r="C973" i="1"/>
  <c r="D972" i="1"/>
  <c r="C972" i="1"/>
  <c r="G971" i="1"/>
  <c r="D971" i="1"/>
  <c r="H971" i="1" s="1"/>
  <c r="C971" i="1"/>
  <c r="D970" i="1"/>
  <c r="H970" i="1" s="1"/>
  <c r="C970" i="1"/>
  <c r="G969" i="1"/>
  <c r="D969" i="1"/>
  <c r="H969" i="1" s="1"/>
  <c r="C969" i="1"/>
  <c r="D968" i="1"/>
  <c r="C968" i="1"/>
  <c r="G967" i="1"/>
  <c r="D967" i="1"/>
  <c r="H967" i="1" s="1"/>
  <c r="C967" i="1"/>
  <c r="D966" i="1"/>
  <c r="H966" i="1" s="1"/>
  <c r="C966" i="1"/>
  <c r="G965" i="1"/>
  <c r="D965" i="1"/>
  <c r="H965" i="1" s="1"/>
  <c r="C965" i="1"/>
  <c r="D964" i="1"/>
  <c r="C964" i="1"/>
  <c r="G963" i="1"/>
  <c r="D963" i="1"/>
  <c r="H963" i="1" s="1"/>
  <c r="C963" i="1"/>
  <c r="D962" i="1"/>
  <c r="H962" i="1" s="1"/>
  <c r="C962" i="1"/>
  <c r="G961" i="1"/>
  <c r="D961" i="1"/>
  <c r="H961" i="1" s="1"/>
  <c r="C961" i="1"/>
  <c r="D960" i="1"/>
  <c r="C960" i="1"/>
  <c r="G959" i="1"/>
  <c r="D959" i="1"/>
  <c r="H959" i="1" s="1"/>
  <c r="C959" i="1"/>
  <c r="D958" i="1"/>
  <c r="H958" i="1" s="1"/>
  <c r="C958" i="1"/>
  <c r="G957" i="1"/>
  <c r="D957" i="1"/>
  <c r="H957" i="1" s="1"/>
  <c r="C957" i="1"/>
  <c r="D956" i="1"/>
  <c r="C956" i="1"/>
  <c r="G955" i="1"/>
  <c r="D955" i="1"/>
  <c r="H955" i="1" s="1"/>
  <c r="C955" i="1"/>
  <c r="D954" i="1"/>
  <c r="H954" i="1" s="1"/>
  <c r="C954" i="1"/>
  <c r="G953" i="1"/>
  <c r="D953" i="1"/>
  <c r="H953" i="1" s="1"/>
  <c r="C953" i="1"/>
  <c r="D952" i="1"/>
  <c r="C952" i="1"/>
  <c r="G951" i="1"/>
  <c r="D951" i="1"/>
  <c r="H951" i="1" s="1"/>
  <c r="C951" i="1"/>
  <c r="D950" i="1"/>
  <c r="H950" i="1" s="1"/>
  <c r="C950" i="1"/>
  <c r="G949" i="1"/>
  <c r="D949" i="1"/>
  <c r="H949" i="1" s="1"/>
  <c r="C949" i="1"/>
  <c r="D948" i="1"/>
  <c r="C948" i="1"/>
  <c r="G947" i="1"/>
  <c r="D947" i="1"/>
  <c r="H947" i="1" s="1"/>
  <c r="C947" i="1"/>
  <c r="D946" i="1"/>
  <c r="H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D722" i="1"/>
  <c r="G722" i="1" s="1"/>
  <c r="C722" i="1"/>
  <c r="H721" i="1"/>
  <c r="D721" i="1"/>
  <c r="G721" i="1" s="1"/>
  <c r="C721" i="1"/>
  <c r="H720" i="1"/>
  <c r="D720" i="1"/>
  <c r="G720" i="1" s="1"/>
  <c r="C720" i="1"/>
  <c r="D719" i="1"/>
  <c r="C719" i="1"/>
  <c r="D718" i="1"/>
  <c r="G718" i="1" s="1"/>
  <c r="C718" i="1"/>
  <c r="H717" i="1"/>
  <c r="D717" i="1"/>
  <c r="G717" i="1" s="1"/>
  <c r="C717" i="1"/>
  <c r="H716" i="1"/>
  <c r="D716" i="1"/>
  <c r="G716" i="1" s="1"/>
  <c r="C716" i="1"/>
  <c r="D715" i="1"/>
  <c r="C715" i="1"/>
  <c r="D714" i="1"/>
  <c r="G714" i="1" s="1"/>
  <c r="C714" i="1"/>
  <c r="H713" i="1"/>
  <c r="D713" i="1"/>
  <c r="G713" i="1" s="1"/>
  <c r="C713" i="1"/>
  <c r="H712" i="1"/>
  <c r="D712" i="1"/>
  <c r="G712" i="1" s="1"/>
  <c r="C712" i="1"/>
  <c r="D711" i="1"/>
  <c r="C711" i="1"/>
  <c r="D710" i="1"/>
  <c r="G710" i="1" s="1"/>
  <c r="C710" i="1"/>
  <c r="H709" i="1"/>
  <c r="D709" i="1"/>
  <c r="G709" i="1" s="1"/>
  <c r="C709" i="1"/>
  <c r="H708" i="1"/>
  <c r="D708" i="1"/>
  <c r="G708" i="1" s="1"/>
  <c r="C708" i="1"/>
  <c r="D707" i="1"/>
  <c r="C707" i="1"/>
  <c r="D706" i="1"/>
  <c r="G706" i="1" s="1"/>
  <c r="C706" i="1"/>
  <c r="H705" i="1"/>
  <c r="D705" i="1"/>
  <c r="G705" i="1" s="1"/>
  <c r="C705" i="1"/>
  <c r="H704" i="1"/>
  <c r="D704" i="1"/>
  <c r="G704" i="1" s="1"/>
  <c r="C704" i="1"/>
  <c r="D703" i="1"/>
  <c r="C703"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D647" i="1"/>
  <c r="G647" i="1" s="1"/>
  <c r="C647" i="1"/>
  <c r="H646" i="1"/>
  <c r="D646" i="1"/>
  <c r="G646" i="1" s="1"/>
  <c r="C646" i="1"/>
  <c r="H645" i="1"/>
  <c r="D645" i="1"/>
  <c r="G645" i="1" s="1"/>
  <c r="C645" i="1"/>
  <c r="H644" i="1"/>
  <c r="D644" i="1"/>
  <c r="G644" i="1" s="1"/>
  <c r="C644" i="1"/>
  <c r="H643" i="1"/>
  <c r="D643" i="1"/>
  <c r="G643" i="1" s="1"/>
  <c r="C643" i="1"/>
  <c r="H642" i="1"/>
  <c r="D642" i="1"/>
  <c r="G642" i="1" s="1"/>
  <c r="C642" i="1"/>
  <c r="D641" i="1"/>
  <c r="G641" i="1" s="1"/>
  <c r="C641" i="1"/>
  <c r="C638" i="1"/>
  <c r="C637" i="1"/>
  <c r="G632" i="1"/>
  <c r="D632" i="1"/>
  <c r="H632" i="1" s="1"/>
  <c r="C632" i="1"/>
  <c r="G631" i="1"/>
  <c r="D631" i="1"/>
  <c r="H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G586" i="1"/>
  <c r="D586" i="1"/>
  <c r="H586" i="1" s="1"/>
  <c r="C586" i="1"/>
  <c r="D585" i="1"/>
  <c r="H585" i="1" s="1"/>
  <c r="C585" i="1"/>
  <c r="D584" i="1"/>
  <c r="H584" i="1" s="1"/>
  <c r="C584" i="1"/>
  <c r="G583" i="1"/>
  <c r="D583" i="1"/>
  <c r="H583" i="1" s="1"/>
  <c r="C583" i="1"/>
  <c r="G582" i="1"/>
  <c r="D582" i="1"/>
  <c r="H582" i="1" s="1"/>
  <c r="C582" i="1"/>
  <c r="D581" i="1"/>
  <c r="H581" i="1" s="1"/>
  <c r="C581" i="1"/>
  <c r="D580" i="1"/>
  <c r="H580" i="1" s="1"/>
  <c r="C580" i="1"/>
  <c r="G579" i="1"/>
  <c r="D579" i="1"/>
  <c r="H579" i="1" s="1"/>
  <c r="C579" i="1"/>
  <c r="G578" i="1"/>
  <c r="D578" i="1"/>
  <c r="H578" i="1" s="1"/>
  <c r="C578" i="1"/>
  <c r="D577" i="1"/>
  <c r="H577" i="1" s="1"/>
  <c r="C577" i="1"/>
  <c r="D576" i="1"/>
  <c r="H576" i="1" s="1"/>
  <c r="C576" i="1"/>
  <c r="G575" i="1"/>
  <c r="D575" i="1"/>
  <c r="H575" i="1" s="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G508" i="1"/>
  <c r="D508" i="1"/>
  <c r="H508" i="1" s="1"/>
  <c r="C508" i="1"/>
  <c r="D507" i="1"/>
  <c r="H507" i="1" s="1"/>
  <c r="C507" i="1"/>
  <c r="D506" i="1"/>
  <c r="H506" i="1" s="1"/>
  <c r="C506" i="1"/>
  <c r="G505" i="1"/>
  <c r="D505" i="1"/>
  <c r="H505" i="1" s="1"/>
  <c r="C505" i="1"/>
  <c r="G504" i="1"/>
  <c r="D504" i="1"/>
  <c r="H504" i="1" s="1"/>
  <c r="C504" i="1"/>
  <c r="D503" i="1"/>
  <c r="H503" i="1" s="1"/>
  <c r="C503" i="1"/>
  <c r="D502" i="1"/>
  <c r="H502" i="1" s="1"/>
  <c r="C502" i="1"/>
  <c r="G501" i="1"/>
  <c r="D501" i="1"/>
  <c r="H501" i="1" s="1"/>
  <c r="C501" i="1"/>
  <c r="G500" i="1"/>
  <c r="D500" i="1"/>
  <c r="H500" i="1" s="1"/>
  <c r="C500" i="1"/>
  <c r="D499" i="1"/>
  <c r="H499" i="1" s="1"/>
  <c r="C499" i="1"/>
  <c r="D498" i="1"/>
  <c r="H498" i="1" s="1"/>
  <c r="C498" i="1"/>
  <c r="G497" i="1"/>
  <c r="D497" i="1"/>
  <c r="H497" i="1" s="1"/>
  <c r="C497" i="1"/>
  <c r="G496" i="1"/>
  <c r="D496" i="1"/>
  <c r="H496" i="1" s="1"/>
  <c r="C496" i="1"/>
  <c r="D495" i="1"/>
  <c r="H495" i="1" s="1"/>
  <c r="C495" i="1"/>
  <c r="D494" i="1"/>
  <c r="H494" i="1" s="1"/>
  <c r="C494" i="1"/>
  <c r="G493" i="1"/>
  <c r="D493" i="1"/>
  <c r="H493" i="1" s="1"/>
  <c r="C493" i="1"/>
  <c r="G492" i="1"/>
  <c r="D492" i="1"/>
  <c r="H492" i="1" s="1"/>
  <c r="C492" i="1"/>
  <c r="D491" i="1"/>
  <c r="H491" i="1" s="1"/>
  <c r="C491" i="1"/>
  <c r="D490" i="1"/>
  <c r="H490" i="1" s="1"/>
  <c r="C490" i="1"/>
  <c r="G489" i="1"/>
  <c r="D489" i="1"/>
  <c r="H489" i="1" s="1"/>
  <c r="C489" i="1"/>
  <c r="G488" i="1"/>
  <c r="D488" i="1"/>
  <c r="H488" i="1" s="1"/>
  <c r="C488" i="1"/>
  <c r="D487" i="1"/>
  <c r="H487" i="1" s="1"/>
  <c r="C487" i="1"/>
  <c r="D486" i="1"/>
  <c r="H486" i="1" s="1"/>
  <c r="C486" i="1"/>
  <c r="G485" i="1"/>
  <c r="D485" i="1"/>
  <c r="H485" i="1" s="1"/>
  <c r="C485" i="1"/>
  <c r="G484" i="1"/>
  <c r="D484" i="1"/>
  <c r="H484" i="1" s="1"/>
  <c r="C484" i="1"/>
  <c r="D483" i="1"/>
  <c r="H483" i="1" s="1"/>
  <c r="C483" i="1"/>
  <c r="D482" i="1"/>
  <c r="H482" i="1" s="1"/>
  <c r="C482" i="1"/>
  <c r="G481" i="1"/>
  <c r="D481" i="1"/>
  <c r="H481" i="1" s="1"/>
  <c r="C481" i="1"/>
  <c r="G480" i="1"/>
  <c r="D480" i="1"/>
  <c r="H480" i="1" s="1"/>
  <c r="C480" i="1"/>
  <c r="D479" i="1"/>
  <c r="H479" i="1" s="1"/>
  <c r="C479" i="1"/>
  <c r="D478" i="1"/>
  <c r="H478" i="1" s="1"/>
  <c r="C478" i="1"/>
  <c r="G477" i="1"/>
  <c r="D477" i="1"/>
  <c r="H477" i="1" s="1"/>
  <c r="C477" i="1"/>
  <c r="G476" i="1"/>
  <c r="D476" i="1"/>
  <c r="H476" i="1" s="1"/>
  <c r="C476" i="1"/>
  <c r="D475" i="1"/>
  <c r="H475" i="1" s="1"/>
  <c r="C475" i="1"/>
  <c r="D474" i="1"/>
  <c r="H474" i="1" s="1"/>
  <c r="C474" i="1"/>
  <c r="G473" i="1"/>
  <c r="D473" i="1"/>
  <c r="H473" i="1" s="1"/>
  <c r="C473" i="1"/>
  <c r="G472" i="1"/>
  <c r="D472" i="1"/>
  <c r="H472" i="1" s="1"/>
  <c r="C472" i="1"/>
  <c r="D471" i="1"/>
  <c r="H471" i="1" s="1"/>
  <c r="C471" i="1"/>
  <c r="D470" i="1"/>
  <c r="H470" i="1" s="1"/>
  <c r="C470" i="1"/>
  <c r="G469" i="1"/>
  <c r="D469" i="1"/>
  <c r="H469" i="1" s="1"/>
  <c r="C469" i="1"/>
  <c r="G468" i="1"/>
  <c r="D468" i="1"/>
  <c r="H468" i="1" s="1"/>
  <c r="C468" i="1"/>
  <c r="D467" i="1"/>
  <c r="H467" i="1" s="1"/>
  <c r="C467" i="1"/>
  <c r="D466" i="1"/>
  <c r="H466" i="1" s="1"/>
  <c r="C466" i="1"/>
  <c r="G465" i="1"/>
  <c r="D465" i="1"/>
  <c r="H465" i="1" s="1"/>
  <c r="C465" i="1"/>
  <c r="G464" i="1"/>
  <c r="D464" i="1"/>
  <c r="H464" i="1" s="1"/>
  <c r="C464" i="1"/>
  <c r="D463" i="1"/>
  <c r="H463" i="1" s="1"/>
  <c r="C463" i="1"/>
  <c r="D462" i="1"/>
  <c r="H462" i="1" s="1"/>
  <c r="C462" i="1"/>
  <c r="G461" i="1"/>
  <c r="D461" i="1"/>
  <c r="H461" i="1" s="1"/>
  <c r="C461" i="1"/>
  <c r="G460" i="1"/>
  <c r="D460" i="1"/>
  <c r="H460" i="1" s="1"/>
  <c r="C460" i="1"/>
  <c r="D459" i="1"/>
  <c r="H459" i="1" s="1"/>
  <c r="C459" i="1"/>
  <c r="D458" i="1"/>
  <c r="H458" i="1" s="1"/>
  <c r="C458" i="1"/>
  <c r="G457" i="1"/>
  <c r="D457" i="1"/>
  <c r="H457" i="1" s="1"/>
  <c r="C457" i="1"/>
  <c r="G456" i="1"/>
  <c r="D456" i="1"/>
  <c r="H456" i="1" s="1"/>
  <c r="C456" i="1"/>
  <c r="D455" i="1"/>
  <c r="H455" i="1" s="1"/>
  <c r="C455" i="1"/>
  <c r="D454" i="1"/>
  <c r="H454" i="1" s="1"/>
  <c r="C454" i="1"/>
  <c r="C453" i="1"/>
  <c r="G452" i="1"/>
  <c r="D452" i="1"/>
  <c r="H452" i="1" s="1"/>
  <c r="C452" i="1"/>
  <c r="D451" i="1"/>
  <c r="H451" i="1" s="1"/>
  <c r="C451" i="1"/>
  <c r="D450" i="1"/>
  <c r="H450" i="1" s="1"/>
  <c r="C450" i="1"/>
  <c r="G449" i="1"/>
  <c r="D449" i="1"/>
  <c r="H449" i="1" s="1"/>
  <c r="C449" i="1"/>
  <c r="G448" i="1"/>
  <c r="D448" i="1"/>
  <c r="H448" i="1" s="1"/>
  <c r="C448" i="1"/>
  <c r="D447" i="1"/>
  <c r="H447" i="1" s="1"/>
  <c r="C447" i="1"/>
  <c r="D446" i="1"/>
  <c r="H446" i="1" s="1"/>
  <c r="C446" i="1"/>
  <c r="G445" i="1"/>
  <c r="D445" i="1"/>
  <c r="H445" i="1" s="1"/>
  <c r="C445" i="1"/>
  <c r="G444" i="1"/>
  <c r="D444" i="1"/>
  <c r="H444" i="1" s="1"/>
  <c r="C444" i="1"/>
  <c r="D443" i="1"/>
  <c r="H443" i="1" s="1"/>
  <c r="C443" i="1"/>
  <c r="D442" i="1"/>
  <c r="H442" i="1" s="1"/>
  <c r="C442" i="1"/>
  <c r="G441" i="1"/>
  <c r="D441" i="1"/>
  <c r="H441" i="1" s="1"/>
  <c r="C441" i="1"/>
  <c r="G440" i="1"/>
  <c r="D440" i="1"/>
  <c r="H440" i="1" s="1"/>
  <c r="C440" i="1"/>
  <c r="D439" i="1"/>
  <c r="H439" i="1" s="1"/>
  <c r="C439" i="1"/>
  <c r="D438" i="1"/>
  <c r="H438" i="1" s="1"/>
  <c r="C438" i="1"/>
  <c r="G437" i="1"/>
  <c r="D437" i="1"/>
  <c r="H437" i="1" s="1"/>
  <c r="C437" i="1"/>
  <c r="G436" i="1"/>
  <c r="D436" i="1"/>
  <c r="H436" i="1" s="1"/>
  <c r="C436" i="1"/>
  <c r="D435" i="1"/>
  <c r="H435" i="1" s="1"/>
  <c r="C435" i="1"/>
  <c r="D434" i="1"/>
  <c r="H434" i="1" s="1"/>
  <c r="C434" i="1"/>
  <c r="G433" i="1"/>
  <c r="D433" i="1"/>
  <c r="H433" i="1" s="1"/>
  <c r="C433" i="1"/>
  <c r="G432" i="1"/>
  <c r="D432" i="1"/>
  <c r="H432" i="1" s="1"/>
  <c r="C432" i="1"/>
  <c r="D431" i="1"/>
  <c r="H431" i="1" s="1"/>
  <c r="C431" i="1"/>
  <c r="D430" i="1"/>
  <c r="H430" i="1" s="1"/>
  <c r="C430" i="1"/>
  <c r="G429" i="1"/>
  <c r="D429" i="1"/>
  <c r="H429" i="1" s="1"/>
  <c r="C429" i="1"/>
  <c r="G428" i="1"/>
  <c r="D428" i="1"/>
  <c r="H428" i="1" s="1"/>
  <c r="C428" i="1"/>
  <c r="D427" i="1"/>
  <c r="H427" i="1" s="1"/>
  <c r="C427" i="1"/>
  <c r="D426" i="1"/>
  <c r="H426" i="1" s="1"/>
  <c r="C426" i="1"/>
  <c r="G425" i="1"/>
  <c r="D425" i="1"/>
  <c r="H425" i="1" s="1"/>
  <c r="C425" i="1"/>
  <c r="G424" i="1"/>
  <c r="D424" i="1"/>
  <c r="H424" i="1" s="1"/>
  <c r="C424" i="1"/>
  <c r="D423" i="1"/>
  <c r="H423" i="1" s="1"/>
  <c r="C423" i="1"/>
  <c r="D422" i="1"/>
  <c r="H422" i="1" s="1"/>
  <c r="C422" i="1"/>
  <c r="G421" i="1"/>
  <c r="D421" i="1"/>
  <c r="H421" i="1" s="1"/>
  <c r="C421" i="1"/>
  <c r="G420" i="1"/>
  <c r="D420" i="1"/>
  <c r="H420" i="1" s="1"/>
  <c r="C420" i="1"/>
  <c r="D419" i="1"/>
  <c r="H419" i="1" s="1"/>
  <c r="C419" i="1"/>
  <c r="D418" i="1"/>
  <c r="H418" i="1" s="1"/>
  <c r="C418" i="1"/>
  <c r="G417" i="1"/>
  <c r="D417" i="1"/>
  <c r="H417" i="1" s="1"/>
  <c r="C417" i="1"/>
  <c r="G416" i="1"/>
  <c r="D416" i="1"/>
  <c r="H416" i="1" s="1"/>
  <c r="C416" i="1"/>
  <c r="D415" i="1"/>
  <c r="D413" i="1"/>
  <c r="G413" i="1" s="1"/>
  <c r="C413" i="1"/>
  <c r="C412" i="1"/>
  <c r="D411" i="1"/>
  <c r="G411" i="1" s="1"/>
  <c r="C411" i="1"/>
  <c r="H406" i="1"/>
  <c r="D406" i="1"/>
  <c r="G406" i="1" s="1"/>
  <c r="C406" i="1"/>
  <c r="H405" i="1"/>
  <c r="D405" i="1"/>
  <c r="G405" i="1" s="1"/>
  <c r="C405" i="1"/>
  <c r="D404" i="1"/>
  <c r="G404" i="1" s="1"/>
  <c r="C404" i="1"/>
  <c r="D401" i="1"/>
  <c r="H401" i="1" s="1"/>
  <c r="C401" i="1"/>
  <c r="G400" i="1"/>
  <c r="D400" i="1"/>
  <c r="H400" i="1" s="1"/>
  <c r="C400" i="1"/>
  <c r="G399" i="1"/>
  <c r="D399" i="1"/>
  <c r="H399" i="1" s="1"/>
  <c r="C399" i="1"/>
  <c r="D398" i="1"/>
  <c r="H398" i="1" s="1"/>
  <c r="C398" i="1"/>
  <c r="C397" i="1"/>
  <c r="G396" i="1"/>
  <c r="D396" i="1"/>
  <c r="H396" i="1" s="1"/>
  <c r="C396" i="1"/>
  <c r="G395" i="1"/>
  <c r="D395" i="1"/>
  <c r="H395" i="1" s="1"/>
  <c r="C395" i="1"/>
  <c r="D394" i="1"/>
  <c r="H394" i="1" s="1"/>
  <c r="C394" i="1"/>
  <c r="D393" i="1"/>
  <c r="H393" i="1" s="1"/>
  <c r="C393" i="1"/>
  <c r="G392" i="1"/>
  <c r="D392" i="1"/>
  <c r="H392" i="1" s="1"/>
  <c r="C392" i="1"/>
  <c r="G391" i="1"/>
  <c r="D391" i="1"/>
  <c r="H391" i="1" s="1"/>
  <c r="C391" i="1"/>
  <c r="D390" i="1"/>
  <c r="H390" i="1" s="1"/>
  <c r="C390" i="1"/>
  <c r="D389" i="1"/>
  <c r="H389" i="1" s="1"/>
  <c r="C389" i="1"/>
  <c r="G388" i="1"/>
  <c r="D388" i="1"/>
  <c r="H388" i="1" s="1"/>
  <c r="C388" i="1"/>
  <c r="G387" i="1"/>
  <c r="D387" i="1"/>
  <c r="H387" i="1" s="1"/>
  <c r="C387" i="1"/>
  <c r="D386" i="1"/>
  <c r="H386" i="1" s="1"/>
  <c r="C386" i="1"/>
  <c r="D385" i="1"/>
  <c r="H385" i="1" s="1"/>
  <c r="C385" i="1"/>
  <c r="G384" i="1"/>
  <c r="D384" i="1"/>
  <c r="H384" i="1" s="1"/>
  <c r="C384" i="1"/>
  <c r="G383" i="1"/>
  <c r="D383" i="1"/>
  <c r="H383" i="1" s="1"/>
  <c r="C383" i="1"/>
  <c r="D382" i="1"/>
  <c r="H382" i="1" s="1"/>
  <c r="C382" i="1"/>
  <c r="D381" i="1"/>
  <c r="H381" i="1" s="1"/>
  <c r="C381" i="1"/>
  <c r="H380" i="1"/>
  <c r="D380" i="1"/>
  <c r="G380" i="1" s="1"/>
  <c r="C380" i="1"/>
  <c r="H379" i="1"/>
  <c r="D379" i="1"/>
  <c r="G379" i="1" s="1"/>
  <c r="C379" i="1"/>
  <c r="H378" i="1"/>
  <c r="D378" i="1"/>
  <c r="G378" i="1" s="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D371" i="1"/>
  <c r="G371" i="1" s="1"/>
  <c r="C371" i="1"/>
  <c r="H370" i="1"/>
  <c r="D370" i="1"/>
  <c r="G370" i="1" s="1"/>
  <c r="C370" i="1"/>
  <c r="H369" i="1"/>
  <c r="D369" i="1"/>
  <c r="G369" i="1" s="1"/>
  <c r="C369" i="1"/>
  <c r="H368" i="1"/>
  <c r="D368" i="1"/>
  <c r="G368" i="1" s="1"/>
  <c r="C368" i="1"/>
  <c r="D367" i="1"/>
  <c r="G367" i="1" s="1"/>
  <c r="C367" i="1"/>
  <c r="D366" i="1"/>
  <c r="G366" i="1" s="1"/>
  <c r="C366" i="1"/>
  <c r="D365" i="1"/>
  <c r="G365" i="1" s="1"/>
  <c r="C365" i="1"/>
  <c r="C364" i="1"/>
  <c r="H363" i="1"/>
  <c r="D363" i="1"/>
  <c r="G363" i="1" s="1"/>
  <c r="C363" i="1"/>
  <c r="H362" i="1"/>
  <c r="D362" i="1"/>
  <c r="G362" i="1" s="1"/>
  <c r="C362" i="1"/>
  <c r="H361" i="1"/>
  <c r="D361" i="1"/>
  <c r="G361" i="1" s="1"/>
  <c r="C361" i="1"/>
  <c r="H360" i="1"/>
  <c r="D360" i="1"/>
  <c r="G360" i="1" s="1"/>
  <c r="C360" i="1"/>
  <c r="H359" i="1"/>
  <c r="D359" i="1"/>
  <c r="G359" i="1" s="1"/>
  <c r="C359" i="1"/>
  <c r="G357" i="1"/>
  <c r="D357" i="1"/>
  <c r="H357" i="1" s="1"/>
  <c r="C357" i="1"/>
  <c r="D356" i="1"/>
  <c r="H356" i="1" s="1"/>
  <c r="C356" i="1"/>
  <c r="D355" i="1"/>
  <c r="H355" i="1" s="1"/>
  <c r="C355" i="1"/>
  <c r="G354" i="1"/>
  <c r="D354" i="1"/>
  <c r="H354" i="1" s="1"/>
  <c r="C354" i="1"/>
  <c r="G353" i="1"/>
  <c r="D353" i="1"/>
  <c r="H353" i="1" s="1"/>
  <c r="C353" i="1"/>
  <c r="D352" i="1"/>
  <c r="H352" i="1" s="1"/>
  <c r="C352" i="1"/>
  <c r="D351" i="1"/>
  <c r="H351" i="1" s="1"/>
  <c r="C351" i="1"/>
  <c r="G350" i="1"/>
  <c r="D350" i="1"/>
  <c r="H350" i="1" s="1"/>
  <c r="C350" i="1"/>
  <c r="G349" i="1"/>
  <c r="D349" i="1"/>
  <c r="H349" i="1" s="1"/>
  <c r="C349" i="1"/>
  <c r="D348" i="1"/>
  <c r="H348" i="1" s="1"/>
  <c r="C348" i="1"/>
  <c r="D347" i="1"/>
  <c r="H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D306" i="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D293" i="1"/>
  <c r="H292" i="1"/>
  <c r="D292" i="1"/>
  <c r="C292" i="1"/>
  <c r="G292" i="1" s="1"/>
  <c r="D291" i="1"/>
  <c r="H291" i="1" s="1"/>
  <c r="C291" i="1"/>
  <c r="D290" i="1"/>
  <c r="H290" i="1" s="1"/>
  <c r="C290" i="1"/>
  <c r="H289" i="1"/>
  <c r="D289" i="1"/>
  <c r="C289" i="1"/>
  <c r="G289" i="1" s="1"/>
  <c r="H288" i="1"/>
  <c r="D288" i="1"/>
  <c r="C288" i="1"/>
  <c r="G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H261" i="1" s="1"/>
  <c r="D260" i="1"/>
  <c r="C260" i="1"/>
  <c r="D259" i="1"/>
  <c r="C259" i="1"/>
  <c r="H259" i="1" s="1"/>
  <c r="D258" i="1"/>
  <c r="C258" i="1"/>
  <c r="H258" i="1" s="1"/>
  <c r="D257" i="1"/>
  <c r="C257" i="1"/>
  <c r="D256" i="1"/>
  <c r="C256" i="1"/>
  <c r="H256" i="1" s="1"/>
  <c r="D255" i="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D187" i="1"/>
  <c r="C187" i="1"/>
  <c r="D186" i="1"/>
  <c r="C186" i="1"/>
  <c r="D185" i="1"/>
  <c r="C185" i="1"/>
  <c r="H185" i="1" s="1"/>
  <c r="C184" i="1"/>
  <c r="D183" i="1"/>
  <c r="C183" i="1"/>
  <c r="H183" i="1" s="1"/>
  <c r="D182" i="1"/>
  <c r="C182" i="1"/>
  <c r="D181" i="1"/>
  <c r="C181" i="1"/>
  <c r="D180" i="1"/>
  <c r="C180" i="1"/>
  <c r="D179" i="1"/>
  <c r="C179" i="1"/>
  <c r="H179" i="1" s="1"/>
  <c r="D178" i="1"/>
  <c r="C178" i="1"/>
  <c r="D177" i="1"/>
  <c r="C177" i="1"/>
  <c r="H177" i="1" s="1"/>
  <c r="D176" i="1"/>
  <c r="C176" i="1"/>
  <c r="H176" i="1" s="1"/>
  <c r="D175" i="1"/>
  <c r="C175" i="1"/>
  <c r="D174" i="1"/>
  <c r="C174" i="1"/>
  <c r="H174" i="1" s="1"/>
  <c r="C173" i="1"/>
  <c r="D172" i="1"/>
  <c r="C172" i="1"/>
  <c r="H172" i="1" s="1"/>
  <c r="D171" i="1"/>
  <c r="C171" i="1"/>
  <c r="H171" i="1" s="1"/>
  <c r="D170" i="1"/>
  <c r="C170" i="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D151" i="1"/>
  <c r="C151" i="1"/>
  <c r="H151" i="1" s="1"/>
  <c r="D150" i="1"/>
  <c r="C150" i="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H130" i="1" s="1"/>
  <c r="D129" i="1"/>
  <c r="D128" i="1"/>
  <c r="C128" i="1"/>
  <c r="H128" i="1" s="1"/>
  <c r="D127" i="1"/>
  <c r="C127" i="1"/>
  <c r="H127" i="1" s="1"/>
  <c r="D126" i="1"/>
  <c r="C126" i="1"/>
  <c r="D125" i="1"/>
  <c r="C125" i="1"/>
  <c r="H125" i="1" s="1"/>
  <c r="D124" i="1"/>
  <c r="C124" i="1"/>
  <c r="D123" i="1"/>
  <c r="C123" i="1"/>
  <c r="H123" i="1" s="1"/>
  <c r="D122" i="1"/>
  <c r="C122" i="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D72" i="1"/>
  <c r="C72" i="1"/>
  <c r="H72" i="1" s="1"/>
  <c r="D71" i="1"/>
  <c r="C71" i="1"/>
  <c r="C70" i="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H1141" i="1" l="1"/>
  <c r="F146" i="5"/>
  <c r="G1241" i="1"/>
  <c r="E286" i="9"/>
  <c r="B286" i="9" s="1"/>
  <c r="E258" i="5"/>
  <c r="D1235" i="1" s="1"/>
  <c r="G1237" i="1"/>
  <c r="F259" i="5"/>
  <c r="G1229" i="1"/>
  <c r="H1216" i="1"/>
  <c r="F239" i="5"/>
  <c r="H1217" i="1"/>
  <c r="E309" i="9"/>
  <c r="B309" i="9" s="1"/>
  <c r="H1148" i="1"/>
  <c r="H1151" i="1"/>
  <c r="E289" i="9"/>
  <c r="B289" i="9" s="1"/>
  <c r="H1139" i="1"/>
  <c r="H1137" i="1"/>
  <c r="H1133" i="1"/>
  <c r="H1124" i="1"/>
  <c r="H1127" i="1"/>
  <c r="H1062" i="1"/>
  <c r="G1030" i="1"/>
  <c r="G1032" i="1"/>
  <c r="G1028" i="1"/>
  <c r="G1023" i="1"/>
  <c r="G1025" i="1"/>
  <c r="F29" i="5"/>
  <c r="E12" i="5"/>
  <c r="D990" i="1" s="1"/>
  <c r="F19" i="5"/>
  <c r="G1578" i="1"/>
  <c r="G1576" i="1"/>
  <c r="G1504" i="1"/>
  <c r="G1501" i="1"/>
  <c r="H1492" i="1"/>
  <c r="G1485" i="1"/>
  <c r="G1483" i="1"/>
  <c r="H1484" i="1"/>
  <c r="G1499" i="1"/>
  <c r="H1500" i="1"/>
  <c r="E293" i="9"/>
  <c r="B293" i="9" s="1"/>
  <c r="E300" i="9"/>
  <c r="G1420" i="1"/>
  <c r="G1409" i="1"/>
  <c r="E114" i="6"/>
  <c r="H404" i="1"/>
  <c r="H821" i="1"/>
  <c r="H669" i="1"/>
  <c r="H647" i="1"/>
  <c r="E275" i="9"/>
  <c r="B275" i="9" s="1"/>
  <c r="H641" i="1"/>
  <c r="D397" i="1"/>
  <c r="H397" i="1" s="1"/>
  <c r="H371" i="1"/>
  <c r="H367" i="1"/>
  <c r="H366" i="1"/>
  <c r="G364" i="1"/>
  <c r="H364" i="1"/>
  <c r="E363" i="4"/>
  <c r="D358" i="1" s="1"/>
  <c r="H365" i="1"/>
  <c r="G412" i="1"/>
  <c r="H412" i="1"/>
  <c r="H411" i="1"/>
  <c r="E643" i="4"/>
  <c r="D637" i="1" s="1"/>
  <c r="F417" i="4"/>
  <c r="E644" i="4"/>
  <c r="D638" i="1" s="1"/>
  <c r="G291" i="1"/>
  <c r="H413" i="1"/>
  <c r="G290" i="1"/>
  <c r="H161" i="1"/>
  <c r="H160" i="1"/>
  <c r="D173" i="1"/>
  <c r="H173" i="1"/>
  <c r="H178" i="1"/>
  <c r="F264" i="4"/>
  <c r="H260" i="1"/>
  <c r="H262" i="1"/>
  <c r="H248" i="1"/>
  <c r="F252" i="4"/>
  <c r="F259" i="4"/>
  <c r="H255" i="1"/>
  <c r="H257" i="1"/>
  <c r="H206" i="1"/>
  <c r="H191" i="1"/>
  <c r="H189" i="1"/>
  <c r="H188" i="1"/>
  <c r="H187" i="1"/>
  <c r="H184" i="1"/>
  <c r="H186" i="1"/>
  <c r="H182" i="1"/>
  <c r="H181" i="1"/>
  <c r="H180" i="1"/>
  <c r="H175" i="1"/>
  <c r="H170" i="1"/>
  <c r="E163" i="4"/>
  <c r="D159" i="1" s="1"/>
  <c r="E152" i="4"/>
  <c r="D148" i="1" s="1"/>
  <c r="F218" i="9"/>
  <c r="H152" i="1"/>
  <c r="H150" i="1"/>
  <c r="H131" i="1"/>
  <c r="H126" i="1"/>
  <c r="H124" i="1"/>
  <c r="H122" i="1"/>
  <c r="H102" i="1"/>
  <c r="F112" i="4"/>
  <c r="H108" i="1"/>
  <c r="D108" i="1"/>
  <c r="H113" i="1"/>
  <c r="H73" i="1"/>
  <c r="F77" i="4"/>
  <c r="H70" i="1"/>
  <c r="H71" i="1"/>
  <c r="E34" i="9"/>
  <c r="B34" i="9" s="1"/>
  <c r="H64" i="1"/>
  <c r="H66" i="1"/>
  <c r="E50" i="4"/>
  <c r="D46" i="1" s="1"/>
  <c r="E30" i="9"/>
  <c r="B30" i="9" s="1"/>
  <c r="E32" i="9"/>
  <c r="B32" i="9" s="1"/>
  <c r="F217" i="9"/>
  <c r="B217" i="9" s="1"/>
  <c r="H1453" i="1"/>
  <c r="C1454" i="1"/>
  <c r="G1453" i="1"/>
  <c r="G1461" i="1"/>
  <c r="I29" i="3"/>
  <c r="D1436" i="1"/>
  <c r="D1438" i="1"/>
  <c r="E296" i="9"/>
  <c r="B296" i="9" s="1"/>
  <c r="B300" i="9"/>
  <c r="H564" i="1"/>
  <c r="G564" i="1"/>
  <c r="H568" i="1"/>
  <c r="G568" i="1"/>
  <c r="H572" i="1"/>
  <c r="G572" i="1"/>
  <c r="G4" i="1"/>
  <c r="G6" i="1"/>
  <c r="G8" i="1"/>
  <c r="G10" i="1"/>
  <c r="G13" i="1"/>
  <c r="G15" i="1"/>
  <c r="G17" i="1"/>
  <c r="G20" i="1"/>
  <c r="G22" i="1"/>
  <c r="G24" i="1"/>
  <c r="G26" i="1"/>
  <c r="G28" i="1"/>
  <c r="G31" i="1"/>
  <c r="G34" i="1"/>
  <c r="G36" i="1"/>
  <c r="G38" i="1"/>
  <c r="G41" i="1"/>
  <c r="G44" i="1"/>
  <c r="G48" i="1"/>
  <c r="G50" i="1"/>
  <c r="G52" i="1"/>
  <c r="G54" i="1"/>
  <c r="G56" i="1"/>
  <c r="G58" i="1"/>
  <c r="G61" i="1"/>
  <c r="G63" i="1"/>
  <c r="G65" i="1"/>
  <c r="G67" i="1"/>
  <c r="G69" i="1"/>
  <c r="G71" i="1"/>
  <c r="G74" i="1"/>
  <c r="G76" i="1"/>
  <c r="G78" i="1"/>
  <c r="G80" i="1"/>
  <c r="G82" i="1"/>
  <c r="G84" i="1"/>
  <c r="G86" i="1"/>
  <c r="G89" i="1"/>
  <c r="G91" i="1"/>
  <c r="G92" i="1"/>
  <c r="G95" i="1"/>
  <c r="G97" i="1"/>
  <c r="G99" i="1"/>
  <c r="G101" i="1"/>
  <c r="G103" i="1"/>
  <c r="G106" i="1"/>
  <c r="G108" i="1"/>
  <c r="G110" i="1"/>
  <c r="G112" i="1"/>
  <c r="G114" i="1"/>
  <c r="G117" i="1"/>
  <c r="G119" i="1"/>
  <c r="G121" i="1"/>
  <c r="G123" i="1"/>
  <c r="G125" i="1"/>
  <c r="G127" i="1"/>
  <c r="G128" i="1"/>
  <c r="G130" i="1"/>
  <c r="G131" i="1"/>
  <c r="G132" i="1"/>
  <c r="G133"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348" i="1"/>
  <c r="G352" i="1"/>
  <c r="G356" i="1"/>
  <c r="G382" i="1"/>
  <c r="G386" i="1"/>
  <c r="G390" i="1"/>
  <c r="G394" i="1"/>
  <c r="G398" i="1"/>
  <c r="G419" i="1"/>
  <c r="G423" i="1"/>
  <c r="G427" i="1"/>
  <c r="G431" i="1"/>
  <c r="G435" i="1"/>
  <c r="G439" i="1"/>
  <c r="G443" i="1"/>
  <c r="G447" i="1"/>
  <c r="G451" i="1"/>
  <c r="G455" i="1"/>
  <c r="G459" i="1"/>
  <c r="G463" i="1"/>
  <c r="G467" i="1"/>
  <c r="G471" i="1"/>
  <c r="G475" i="1"/>
  <c r="G479" i="1"/>
  <c r="G483" i="1"/>
  <c r="G487" i="1"/>
  <c r="G491" i="1"/>
  <c r="G495" i="1"/>
  <c r="G499" i="1"/>
  <c r="G503" i="1"/>
  <c r="G507" i="1"/>
  <c r="G577" i="1"/>
  <c r="G581" i="1"/>
  <c r="G585" i="1"/>
  <c r="G703" i="1"/>
  <c r="H703" i="1"/>
  <c r="G711" i="1"/>
  <c r="H711" i="1"/>
  <c r="G719" i="1"/>
  <c r="H719" i="1"/>
  <c r="H1053" i="1"/>
  <c r="G1053" i="1"/>
  <c r="H1228" i="1"/>
  <c r="G1228" i="1"/>
  <c r="H1236" i="1"/>
  <c r="G1236" i="1"/>
  <c r="H1244" i="1"/>
  <c r="G1244" i="1"/>
  <c r="H1252" i="1"/>
  <c r="G1252" i="1"/>
  <c r="H1260" i="1"/>
  <c r="G1260" i="1"/>
  <c r="H1268" i="1"/>
  <c r="G1268" i="1"/>
  <c r="H1276" i="1"/>
  <c r="G1276" i="1"/>
  <c r="H1284" i="1"/>
  <c r="G1284" i="1"/>
  <c r="H1292" i="1"/>
  <c r="G1292" i="1"/>
  <c r="H1330" i="1"/>
  <c r="G1330" i="1"/>
  <c r="H1338" i="1"/>
  <c r="G1338" i="1"/>
  <c r="E177" i="5"/>
  <c r="D1157" i="1"/>
  <c r="H310" i="9"/>
  <c r="D1167" i="1"/>
  <c r="H562" i="1"/>
  <c r="G562" i="1"/>
  <c r="H566" i="1"/>
  <c r="G566" i="1"/>
  <c r="H570" i="1"/>
  <c r="G570" i="1"/>
  <c r="G5" i="1"/>
  <c r="G7" i="1"/>
  <c r="G9" i="1"/>
  <c r="G11" i="1"/>
  <c r="G12" i="1"/>
  <c r="G14" i="1"/>
  <c r="G16" i="1"/>
  <c r="G18" i="1"/>
  <c r="G19" i="1"/>
  <c r="G21" i="1"/>
  <c r="G23" i="1"/>
  <c r="G25" i="1"/>
  <c r="G27" i="1"/>
  <c r="G29" i="1"/>
  <c r="G30" i="1"/>
  <c r="G32" i="1"/>
  <c r="G33" i="1"/>
  <c r="G35" i="1"/>
  <c r="G37" i="1"/>
  <c r="G39" i="1"/>
  <c r="G42" i="1"/>
  <c r="G43" i="1"/>
  <c r="G45" i="1"/>
  <c r="G47" i="1"/>
  <c r="G49" i="1"/>
  <c r="G51" i="1"/>
  <c r="G53" i="1"/>
  <c r="G55" i="1"/>
  <c r="G57" i="1"/>
  <c r="G59" i="1"/>
  <c r="G60" i="1"/>
  <c r="G62" i="1"/>
  <c r="G64" i="1"/>
  <c r="G66" i="1"/>
  <c r="G68" i="1"/>
  <c r="G70" i="1"/>
  <c r="G72" i="1"/>
  <c r="G73" i="1"/>
  <c r="G75" i="1"/>
  <c r="G77" i="1"/>
  <c r="G79" i="1"/>
  <c r="G81" i="1"/>
  <c r="G83" i="1"/>
  <c r="G85" i="1"/>
  <c r="G87" i="1"/>
  <c r="G88" i="1"/>
  <c r="G90" i="1"/>
  <c r="G93" i="1"/>
  <c r="G94" i="1"/>
  <c r="G96" i="1"/>
  <c r="G98" i="1"/>
  <c r="G100" i="1"/>
  <c r="G102" i="1"/>
  <c r="G104" i="1"/>
  <c r="G105" i="1"/>
  <c r="G107" i="1"/>
  <c r="G109" i="1"/>
  <c r="G111" i="1"/>
  <c r="G113" i="1"/>
  <c r="G115" i="1"/>
  <c r="G116" i="1"/>
  <c r="G118" i="1"/>
  <c r="G122" i="1"/>
  <c r="G124" i="1"/>
  <c r="G126" i="1"/>
  <c r="G134" i="1"/>
  <c r="G347" i="1"/>
  <c r="G351" i="1"/>
  <c r="G355" i="1"/>
  <c r="G381" i="1"/>
  <c r="G385" i="1"/>
  <c r="G389" i="1"/>
  <c r="G393" i="1"/>
  <c r="G397" i="1"/>
  <c r="G401" i="1"/>
  <c r="G418" i="1"/>
  <c r="G422" i="1"/>
  <c r="G426" i="1"/>
  <c r="G430" i="1"/>
  <c r="G434" i="1"/>
  <c r="G438" i="1"/>
  <c r="G442" i="1"/>
  <c r="G446" i="1"/>
  <c r="G450" i="1"/>
  <c r="G454" i="1"/>
  <c r="G458" i="1"/>
  <c r="G462" i="1"/>
  <c r="G466" i="1"/>
  <c r="G470" i="1"/>
  <c r="G474" i="1"/>
  <c r="G478" i="1"/>
  <c r="G482" i="1"/>
  <c r="G486" i="1"/>
  <c r="G490" i="1"/>
  <c r="G494" i="1"/>
  <c r="G498" i="1"/>
  <c r="G502" i="1"/>
  <c r="G506" i="1"/>
  <c r="H563" i="1"/>
  <c r="G563" i="1"/>
  <c r="H565" i="1"/>
  <c r="G565" i="1"/>
  <c r="H567" i="1"/>
  <c r="G567" i="1"/>
  <c r="H569" i="1"/>
  <c r="G569" i="1"/>
  <c r="H571" i="1"/>
  <c r="G571" i="1"/>
  <c r="H573" i="1"/>
  <c r="G573" i="1"/>
  <c r="G576" i="1"/>
  <c r="G580" i="1"/>
  <c r="G584" i="1"/>
  <c r="H1170" i="1"/>
  <c r="G1170" i="1"/>
  <c r="G1486" i="1"/>
  <c r="H1486" i="1"/>
  <c r="F29" i="4"/>
  <c r="G162" i="9"/>
  <c r="E162" i="9" s="1"/>
  <c r="B162" i="9" s="1"/>
  <c r="G707" i="1"/>
  <c r="H707" i="1"/>
  <c r="G715" i="1"/>
  <c r="H715" i="1"/>
  <c r="H952" i="1"/>
  <c r="G952" i="1"/>
  <c r="H960" i="1"/>
  <c r="G960" i="1"/>
  <c r="H968" i="1"/>
  <c r="G968" i="1"/>
  <c r="H976" i="1"/>
  <c r="G976" i="1"/>
  <c r="H1110" i="1"/>
  <c r="G1110" i="1"/>
  <c r="H1162" i="1"/>
  <c r="G1162" i="1"/>
  <c r="H1182" i="1"/>
  <c r="G1182" i="1"/>
  <c r="H1224" i="1"/>
  <c r="G1224" i="1"/>
  <c r="H1226" i="1"/>
  <c r="G1226" i="1"/>
  <c r="H1410" i="1"/>
  <c r="G1410" i="1"/>
  <c r="G1510" i="1"/>
  <c r="H1510" i="1"/>
  <c r="F70" i="5"/>
  <c r="C1048" i="1"/>
  <c r="D69" i="5"/>
  <c r="H702" i="1"/>
  <c r="H706" i="1"/>
  <c r="H710" i="1"/>
  <c r="H714" i="1"/>
  <c r="H718" i="1"/>
  <c r="H722" i="1"/>
  <c r="H948" i="1"/>
  <c r="G948" i="1"/>
  <c r="H956" i="1"/>
  <c r="G956" i="1"/>
  <c r="H964" i="1"/>
  <c r="G964" i="1"/>
  <c r="H972" i="1"/>
  <c r="G972" i="1"/>
  <c r="H980" i="1"/>
  <c r="G980" i="1"/>
  <c r="H1049" i="1"/>
  <c r="G1049" i="1"/>
  <c r="H1174" i="1"/>
  <c r="G1174" i="1"/>
  <c r="H1232" i="1"/>
  <c r="G1232" i="1"/>
  <c r="H1240" i="1"/>
  <c r="G1240" i="1"/>
  <c r="H1248" i="1"/>
  <c r="G1248" i="1"/>
  <c r="H1256" i="1"/>
  <c r="G1256" i="1"/>
  <c r="H1264" i="1"/>
  <c r="G1264" i="1"/>
  <c r="H1272" i="1"/>
  <c r="G1272" i="1"/>
  <c r="H1280" i="1"/>
  <c r="G1280" i="1"/>
  <c r="H1288" i="1"/>
  <c r="G1288" i="1"/>
  <c r="H1296" i="1"/>
  <c r="G1296" i="1"/>
  <c r="H1308" i="1"/>
  <c r="G1308" i="1"/>
  <c r="H1310" i="1"/>
  <c r="G1310" i="1"/>
  <c r="H1312" i="1"/>
  <c r="G1312" i="1"/>
  <c r="H1314" i="1"/>
  <c r="G1314" i="1"/>
  <c r="H1316" i="1"/>
  <c r="G1316" i="1"/>
  <c r="H1318" i="1"/>
  <c r="G1318" i="1"/>
  <c r="H1320" i="1"/>
  <c r="G1320" i="1"/>
  <c r="H1322" i="1"/>
  <c r="G1322" i="1"/>
  <c r="H1324" i="1"/>
  <c r="G1324" i="1"/>
  <c r="H1326" i="1"/>
  <c r="G1326" i="1"/>
  <c r="H1328" i="1"/>
  <c r="G1328" i="1"/>
  <c r="H1334" i="1"/>
  <c r="G1334" i="1"/>
  <c r="H1342" i="1"/>
  <c r="G1342" i="1"/>
  <c r="J1451" i="1"/>
  <c r="G1451" i="1"/>
  <c r="H1451" i="1"/>
  <c r="J1466" i="1"/>
  <c r="G1466" i="1"/>
  <c r="I1466" i="1" s="1"/>
  <c r="H1466" i="1"/>
  <c r="J1474" i="1"/>
  <c r="G1474" i="1"/>
  <c r="H1474" i="1"/>
  <c r="G1502" i="1"/>
  <c r="H1502" i="1"/>
  <c r="H1017" i="1"/>
  <c r="G1017" i="1"/>
  <c r="H1106" i="1"/>
  <c r="G1106" i="1"/>
  <c r="H1158" i="1"/>
  <c r="G1158" i="1"/>
  <c r="H1166" i="1"/>
  <c r="G1166" i="1"/>
  <c r="H1178" i="1"/>
  <c r="G1178" i="1"/>
  <c r="H1414" i="1"/>
  <c r="G1414" i="1"/>
  <c r="G1442" i="1"/>
  <c r="H1442" i="1"/>
  <c r="J1442" i="1"/>
  <c r="H1456" i="1"/>
  <c r="G1456" i="1"/>
  <c r="J1456" i="1"/>
  <c r="H1469" i="1"/>
  <c r="G1469" i="1"/>
  <c r="G1494" i="1"/>
  <c r="H1494" i="1"/>
  <c r="F45" i="4"/>
  <c r="D44" i="4"/>
  <c r="H993" i="1"/>
  <c r="G993" i="1"/>
  <c r="H995" i="1"/>
  <c r="G995" i="1"/>
  <c r="H997" i="1"/>
  <c r="G997" i="1"/>
  <c r="H999" i="1"/>
  <c r="G999" i="1"/>
  <c r="H1001" i="1"/>
  <c r="G1001" i="1"/>
  <c r="H1003" i="1"/>
  <c r="G1003" i="1"/>
  <c r="H1005" i="1"/>
  <c r="G1005" i="1"/>
  <c r="H1007" i="1"/>
  <c r="G1007" i="1"/>
  <c r="H1009" i="1"/>
  <c r="G1009" i="1"/>
  <c r="H1011" i="1"/>
  <c r="G1011" i="1"/>
  <c r="H1097" i="1"/>
  <c r="G1097" i="1"/>
  <c r="H1099" i="1"/>
  <c r="G1099" i="1"/>
  <c r="H1101" i="1"/>
  <c r="G1101" i="1"/>
  <c r="H1103" i="1"/>
  <c r="G110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45" i="1"/>
  <c r="G1445" i="1"/>
  <c r="J1447" i="1"/>
  <c r="G1447" i="1"/>
  <c r="H1450" i="1"/>
  <c r="G1450" i="1"/>
  <c r="I1450" i="1" s="1"/>
  <c r="J1462" i="1"/>
  <c r="G1462" i="1"/>
  <c r="H1465" i="1"/>
  <c r="G1465" i="1"/>
  <c r="I1465" i="1" s="1"/>
  <c r="H1473" i="1"/>
  <c r="G1473" i="1"/>
  <c r="I1477" i="1"/>
  <c r="H1480" i="1"/>
  <c r="G1480" i="1"/>
  <c r="H1532" i="1"/>
  <c r="G1532" i="1"/>
  <c r="H1540" i="1"/>
  <c r="G1540" i="1"/>
  <c r="H1548" i="1"/>
  <c r="G1548" i="1"/>
  <c r="H1556" i="1"/>
  <c r="G1556" i="1"/>
  <c r="H1564" i="1"/>
  <c r="G1564" i="1"/>
  <c r="F216" i="4"/>
  <c r="D215" i="4"/>
  <c r="F300" i="4"/>
  <c r="D299" i="4"/>
  <c r="F13" i="5"/>
  <c r="D12" i="5"/>
  <c r="C991" i="1"/>
  <c r="F41" i="5"/>
  <c r="C1019" i="1"/>
  <c r="F126" i="5"/>
  <c r="C1104" i="1"/>
  <c r="D118" i="5"/>
  <c r="H1223" i="1"/>
  <c r="G1223" i="1"/>
  <c r="H1225" i="1"/>
  <c r="G1225" i="1"/>
  <c r="H1309" i="1"/>
  <c r="G1309" i="1"/>
  <c r="H1311" i="1"/>
  <c r="G1311" i="1"/>
  <c r="H1313" i="1"/>
  <c r="G1313" i="1"/>
  <c r="H1315" i="1"/>
  <c r="G1315" i="1"/>
  <c r="H1317" i="1"/>
  <c r="G1317" i="1"/>
  <c r="H1319" i="1"/>
  <c r="G1319" i="1"/>
  <c r="H1321" i="1"/>
  <c r="G1321" i="1"/>
  <c r="H1323" i="1"/>
  <c r="G1323" i="1"/>
  <c r="H1325" i="1"/>
  <c r="G1325" i="1"/>
  <c r="H1327" i="1"/>
  <c r="G1327" i="1"/>
  <c r="H1441" i="1"/>
  <c r="G1441" i="1"/>
  <c r="I1441" i="1" s="1"/>
  <c r="H1446" i="1"/>
  <c r="G1446" i="1"/>
  <c r="J1479" i="1"/>
  <c r="H1479" i="1"/>
  <c r="G1479" i="1"/>
  <c r="I1479" i="1" s="1"/>
  <c r="G1522" i="1"/>
  <c r="H1522" i="1"/>
  <c r="G1530" i="1"/>
  <c r="H1530" i="1"/>
  <c r="G1538" i="1"/>
  <c r="H1538" i="1"/>
  <c r="G1546" i="1"/>
  <c r="H1546" i="1"/>
  <c r="G1554" i="1"/>
  <c r="H1554" i="1"/>
  <c r="G1562" i="1"/>
  <c r="H1562" i="1"/>
  <c r="H1569" i="1"/>
  <c r="G1569" i="1"/>
  <c r="F62" i="4"/>
  <c r="D50" i="4"/>
  <c r="F134" i="4"/>
  <c r="D133" i="4"/>
  <c r="F529" i="4"/>
  <c r="D567" i="4"/>
  <c r="F574" i="4"/>
  <c r="F35" i="5"/>
  <c r="C1013" i="1"/>
  <c r="E237" i="5"/>
  <c r="D1215" i="1"/>
  <c r="F245" i="5"/>
  <c r="C1222" i="1"/>
  <c r="D237" i="5"/>
  <c r="F250" i="5"/>
  <c r="C1227" i="1"/>
  <c r="D5" i="6"/>
  <c r="F10" i="6"/>
  <c r="C1304" i="1"/>
  <c r="F13" i="6"/>
  <c r="C1307" i="1"/>
  <c r="G946" i="1"/>
  <c r="G950" i="1"/>
  <c r="G954" i="1"/>
  <c r="G958" i="1"/>
  <c r="G962" i="1"/>
  <c r="G966" i="1"/>
  <c r="G970" i="1"/>
  <c r="G974" i="1"/>
  <c r="G978" i="1"/>
  <c r="G982" i="1"/>
  <c r="H992" i="1"/>
  <c r="G992" i="1"/>
  <c r="H994" i="1"/>
  <c r="G994" i="1"/>
  <c r="H996" i="1"/>
  <c r="G996" i="1"/>
  <c r="H998" i="1"/>
  <c r="G998" i="1"/>
  <c r="H1000" i="1"/>
  <c r="G1000" i="1"/>
  <c r="H1002" i="1"/>
  <c r="G1002" i="1"/>
  <c r="H1004" i="1"/>
  <c r="G1004" i="1"/>
  <c r="H1006" i="1"/>
  <c r="G1006" i="1"/>
  <c r="H1008" i="1"/>
  <c r="G1008" i="1"/>
  <c r="H1010" i="1"/>
  <c r="G1010" i="1"/>
  <c r="H1012" i="1"/>
  <c r="G1012" i="1"/>
  <c r="G1015" i="1"/>
  <c r="G1051" i="1"/>
  <c r="G1055" i="1"/>
  <c r="H1098" i="1"/>
  <c r="G1098" i="1"/>
  <c r="H1100" i="1"/>
  <c r="G1100" i="1"/>
  <c r="H1102" i="1"/>
  <c r="G1102" i="1"/>
  <c r="G1108" i="1"/>
  <c r="G1156" i="1"/>
  <c r="G1160" i="1"/>
  <c r="G1164" i="1"/>
  <c r="G1168" i="1"/>
  <c r="G1172" i="1"/>
  <c r="G1176" i="1"/>
  <c r="G1180" i="1"/>
  <c r="G1230" i="1"/>
  <c r="G1234" i="1"/>
  <c r="G1238" i="1"/>
  <c r="G1242" i="1"/>
  <c r="G1246" i="1"/>
  <c r="G1250" i="1"/>
  <c r="G1254" i="1"/>
  <c r="G1258" i="1"/>
  <c r="G1262" i="1"/>
  <c r="G1266" i="1"/>
  <c r="G1270" i="1"/>
  <c r="G1274" i="1"/>
  <c r="G1278" i="1"/>
  <c r="G1282" i="1"/>
  <c r="G1286" i="1"/>
  <c r="G1290" i="1"/>
  <c r="G1294" i="1"/>
  <c r="G1298" i="1"/>
  <c r="G1332" i="1"/>
  <c r="G1336" i="1"/>
  <c r="G1340"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G1412" i="1"/>
  <c r="I1439" i="1"/>
  <c r="J1441" i="1"/>
  <c r="H1447" i="1"/>
  <c r="J1450" i="1"/>
  <c r="J1457" i="1"/>
  <c r="G1457" i="1"/>
  <c r="I1457" i="1" s="1"/>
  <c r="H1460" i="1"/>
  <c r="G1460" i="1"/>
  <c r="I1460" i="1" s="1"/>
  <c r="H1462" i="1"/>
  <c r="J1465" i="1"/>
  <c r="J1473" i="1"/>
  <c r="H1476" i="1"/>
  <c r="G1476" i="1"/>
  <c r="I1476" i="1" s="1"/>
  <c r="H1519" i="1"/>
  <c r="G1519" i="1"/>
  <c r="H1527" i="1"/>
  <c r="G1527" i="1"/>
  <c r="H1535" i="1"/>
  <c r="G1535" i="1"/>
  <c r="H1543" i="1"/>
  <c r="G1543" i="1"/>
  <c r="H1551" i="1"/>
  <c r="G1551" i="1"/>
  <c r="H1559" i="1"/>
  <c r="G1559" i="1"/>
  <c r="H1566" i="1"/>
  <c r="G1566" i="1"/>
  <c r="D7" i="4"/>
  <c r="F125" i="4"/>
  <c r="D124" i="4"/>
  <c r="F153" i="4"/>
  <c r="D152" i="4"/>
  <c r="F581" i="4"/>
  <c r="D580" i="4"/>
  <c r="F238" i="5"/>
  <c r="I24" i="3"/>
  <c r="E141" i="6"/>
  <c r="D1299" i="1"/>
  <c r="J1448" i="1"/>
  <c r="J1452" i="1"/>
  <c r="J1458" i="1"/>
  <c r="J1463" i="1"/>
  <c r="J1467" i="1"/>
  <c r="J1471" i="1"/>
  <c r="H1573" i="1"/>
  <c r="G1573" i="1"/>
  <c r="H1577" i="1"/>
  <c r="G1577" i="1"/>
  <c r="F197" i="4"/>
  <c r="D196" i="4"/>
  <c r="F79" i="5"/>
  <c r="D78" i="5"/>
  <c r="C1057" i="1"/>
  <c r="G311" i="9"/>
  <c r="F206" i="5"/>
  <c r="C1183" i="1"/>
  <c r="E35" i="6"/>
  <c r="D5" i="7"/>
  <c r="C1437" i="1"/>
  <c r="G1440" i="1"/>
  <c r="I1440" i="1" s="1"/>
  <c r="J1440" i="1"/>
  <c r="G1444" i="1"/>
  <c r="I1444" i="1" s="1"/>
  <c r="J1444" i="1"/>
  <c r="H1470" i="1"/>
  <c r="H1478" i="1"/>
  <c r="I1478" i="1" s="1"/>
  <c r="J1478" i="1"/>
  <c r="H1482" i="1"/>
  <c r="G1487" i="1"/>
  <c r="H1490" i="1"/>
  <c r="G1495" i="1"/>
  <c r="H1498" i="1"/>
  <c r="G1503" i="1"/>
  <c r="H1506" i="1"/>
  <c r="G1511" i="1"/>
  <c r="H1514" i="1"/>
  <c r="G1570" i="1"/>
  <c r="H1574" i="1"/>
  <c r="G1574" i="1"/>
  <c r="E7" i="4"/>
  <c r="E224" i="4"/>
  <c r="D220" i="1" s="1"/>
  <c r="F228" i="4"/>
  <c r="D224" i="4"/>
  <c r="F331" i="4"/>
  <c r="D311" i="4"/>
  <c r="D363" i="4"/>
  <c r="D421" i="4"/>
  <c r="F594" i="4"/>
  <c r="D593" i="4"/>
  <c r="G143" i="9"/>
  <c r="E143" i="9" s="1"/>
  <c r="B143" i="9" s="1"/>
  <c r="F603" i="4"/>
  <c r="F135" i="5"/>
  <c r="D134" i="5"/>
  <c r="C1113" i="1"/>
  <c r="F50" i="6"/>
  <c r="C1344" i="1"/>
  <c r="F75" i="6"/>
  <c r="C1369" i="1"/>
  <c r="D163" i="4"/>
  <c r="E196" i="4"/>
  <c r="D192" i="1" s="1"/>
  <c r="E529" i="4"/>
  <c r="E68" i="5"/>
  <c r="G291" i="9"/>
  <c r="E291" i="9" s="1"/>
  <c r="B291" i="9" s="1"/>
  <c r="F149" i="5"/>
  <c r="D35" i="6"/>
  <c r="D89" i="6"/>
  <c r="F94" i="6"/>
  <c r="D49" i="8"/>
  <c r="B78" i="9"/>
  <c r="C1416" i="1"/>
  <c r="C1423" i="1"/>
  <c r="H1565" i="1"/>
  <c r="G1565" i="1"/>
  <c r="F74" i="4"/>
  <c r="F106" i="4"/>
  <c r="F188" i="4"/>
  <c r="F352" i="4"/>
  <c r="D351" i="4"/>
  <c r="F383" i="4"/>
  <c r="E459" i="4"/>
  <c r="D453" i="1" s="1"/>
  <c r="D515" i="4"/>
  <c r="F522" i="4"/>
  <c r="E580" i="4"/>
  <c r="D574" i="1" s="1"/>
  <c r="D625" i="4"/>
  <c r="F632" i="4"/>
  <c r="G308" i="9"/>
  <c r="D176" i="5"/>
  <c r="E206" i="5"/>
  <c r="F115" i="6"/>
  <c r="D114" i="6"/>
  <c r="E25" i="9"/>
  <c r="B25" i="9" s="1"/>
  <c r="E33" i="9"/>
  <c r="B33" i="9" s="1"/>
  <c r="E41" i="9"/>
  <c r="B41" i="9" s="1"/>
  <c r="E49" i="9"/>
  <c r="B49" i="9" s="1"/>
  <c r="E290" i="9"/>
  <c r="B290" i="9" s="1"/>
  <c r="D6"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M213" i="9"/>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G280" i="9"/>
  <c r="E280" i="9" s="1"/>
  <c r="B280" i="9" s="1"/>
  <c r="G192" i="9"/>
  <c r="E192" i="9" s="1"/>
  <c r="G165" i="9"/>
  <c r="E165" i="9" s="1"/>
  <c r="B165" i="9" s="1"/>
  <c r="G163" i="9"/>
  <c r="E163" i="9" s="1"/>
  <c r="B163" i="9" s="1"/>
  <c r="G161" i="9"/>
  <c r="E161" i="9" s="1"/>
  <c r="B161" i="9" s="1"/>
  <c r="G191" i="9"/>
  <c r="E191" i="9" s="1"/>
  <c r="B191" i="9" s="1"/>
  <c r="B62" i="9"/>
  <c r="B94" i="9"/>
  <c r="G279" i="9"/>
  <c r="E279" i="9" s="1"/>
  <c r="B279" i="9" s="1"/>
  <c r="E310" i="9"/>
  <c r="B310" i="9" s="1"/>
  <c r="B70" i="9"/>
  <c r="E56" i="9"/>
  <c r="B56" i="9" s="1"/>
  <c r="E64" i="9"/>
  <c r="B64" i="9" s="1"/>
  <c r="E72" i="9"/>
  <c r="B72" i="9" s="1"/>
  <c r="E80" i="9"/>
  <c r="B80" i="9" s="1"/>
  <c r="E88" i="9"/>
  <c r="B88" i="9" s="1"/>
  <c r="E96" i="9"/>
  <c r="B96" i="9" s="1"/>
  <c r="B145" i="9"/>
  <c r="B149" i="9"/>
  <c r="B153" i="9"/>
  <c r="B157" i="9"/>
  <c r="B220" i="9"/>
  <c r="B228" i="9"/>
  <c r="B236" i="9"/>
  <c r="B244" i="9"/>
  <c r="B252" i="9"/>
  <c r="B260" i="9"/>
  <c r="B268" i="9"/>
  <c r="F277" i="9"/>
  <c r="E144" i="9"/>
  <c r="B144" i="9" s="1"/>
  <c r="E148" i="9"/>
  <c r="B148" i="9" s="1"/>
  <c r="E152" i="9"/>
  <c r="B152" i="9" s="1"/>
  <c r="E156" i="9"/>
  <c r="B156" i="9" s="1"/>
  <c r="E160" i="9"/>
  <c r="B160" i="9" s="1"/>
  <c r="B218" i="9"/>
  <c r="B226" i="9"/>
  <c r="B234" i="9"/>
  <c r="B242" i="9"/>
  <c r="B250" i="9"/>
  <c r="B258" i="9"/>
  <c r="B266" i="9"/>
  <c r="E273" i="9"/>
  <c r="B273" i="9" s="1"/>
  <c r="E294" i="9"/>
  <c r="B294" i="9" s="1"/>
  <c r="E298" i="9"/>
  <c r="B298" i="9" s="1"/>
  <c r="E302" i="9"/>
  <c r="B302" i="9" s="1"/>
  <c r="H1235" i="1" l="1"/>
  <c r="G1235" i="1"/>
  <c r="E7" i="5"/>
  <c r="E6" i="5" s="1"/>
  <c r="I27" i="3"/>
  <c r="D1408" i="1"/>
  <c r="F644" i="4"/>
  <c r="B192" i="9"/>
  <c r="F213" i="9"/>
  <c r="B213" i="9" s="1"/>
  <c r="E350" i="4"/>
  <c r="H637" i="1"/>
  <c r="G637" i="1"/>
  <c r="H638" i="1"/>
  <c r="G638" i="1"/>
  <c r="H1454" i="1"/>
  <c r="G1454" i="1"/>
  <c r="H1438" i="1"/>
  <c r="G1438" i="1"/>
  <c r="H27" i="3"/>
  <c r="C1408" i="1"/>
  <c r="F114" i="6"/>
  <c r="F625" i="4"/>
  <c r="C619" i="1"/>
  <c r="F593" i="4"/>
  <c r="C587" i="1"/>
  <c r="H1307" i="1"/>
  <c r="G1307" i="1"/>
  <c r="F50" i="4"/>
  <c r="C46" i="1"/>
  <c r="H991" i="1"/>
  <c r="G991" i="1"/>
  <c r="H308" i="9"/>
  <c r="E308" i="9" s="1"/>
  <c r="B308" i="9" s="1"/>
  <c r="E176" i="5"/>
  <c r="F176" i="5" s="1"/>
  <c r="D1154" i="1"/>
  <c r="F177" i="5"/>
  <c r="D43" i="8"/>
  <c r="C1524" i="1"/>
  <c r="H1344" i="1"/>
  <c r="G1344" i="1"/>
  <c r="E6" i="4"/>
  <c r="D3" i="1"/>
  <c r="G1437" i="1"/>
  <c r="H1437" i="1"/>
  <c r="D151" i="4"/>
  <c r="F152" i="4"/>
  <c r="H21" i="9"/>
  <c r="G21" i="9"/>
  <c r="C148" i="1"/>
  <c r="F7" i="4"/>
  <c r="D6" i="4"/>
  <c r="C3" i="1"/>
  <c r="H1227" i="1"/>
  <c r="G1227" i="1"/>
  <c r="F12" i="5"/>
  <c r="C990" i="1"/>
  <c r="D7" i="5"/>
  <c r="I1451" i="1"/>
  <c r="H1167" i="1"/>
  <c r="G1167" i="1"/>
  <c r="H453" i="1"/>
  <c r="G453" i="1"/>
  <c r="F35" i="6"/>
  <c r="H25" i="3"/>
  <c r="C1329" i="1"/>
  <c r="F134" i="5"/>
  <c r="C1112" i="1"/>
  <c r="F311" i="4"/>
  <c r="C306" i="1"/>
  <c r="I28" i="3"/>
  <c r="D1435" i="1"/>
  <c r="H24" i="3"/>
  <c r="C1299" i="1"/>
  <c r="D141" i="6"/>
  <c r="G318" i="9" s="1"/>
  <c r="E318" i="9" s="1"/>
  <c r="F5" i="6"/>
  <c r="H1013" i="1"/>
  <c r="G1013" i="1"/>
  <c r="D298" i="4"/>
  <c r="F299" i="4"/>
  <c r="C294" i="1"/>
  <c r="H1048" i="1"/>
  <c r="G1048" i="1"/>
  <c r="H311" i="9"/>
  <c r="D1183" i="1"/>
  <c r="H1183" i="1" s="1"/>
  <c r="D350" i="4"/>
  <c r="F351" i="4"/>
  <c r="C346" i="1"/>
  <c r="H1416" i="1"/>
  <c r="G1416" i="1"/>
  <c r="F163" i="4"/>
  <c r="C159" i="1"/>
  <c r="F421" i="4"/>
  <c r="C415" i="1"/>
  <c r="D420" i="4"/>
  <c r="F224" i="4"/>
  <c r="C220" i="1"/>
  <c r="G316" i="9"/>
  <c r="E316" i="9" s="1"/>
  <c r="H29" i="3"/>
  <c r="C1436" i="1"/>
  <c r="E311" i="9"/>
  <c r="B311" i="9" s="1"/>
  <c r="E420" i="4"/>
  <c r="G1304" i="1"/>
  <c r="H1304" i="1"/>
  <c r="G1215" i="1"/>
  <c r="H1215" i="1"/>
  <c r="F133" i="4"/>
  <c r="C129" i="1"/>
  <c r="H1019" i="1"/>
  <c r="G1019" i="1"/>
  <c r="F215" i="4"/>
  <c r="C211" i="1"/>
  <c r="I1473" i="1"/>
  <c r="I1462" i="1"/>
  <c r="I1447" i="1"/>
  <c r="E151" i="4"/>
  <c r="E528" i="4"/>
  <c r="D523" i="1"/>
  <c r="F78" i="5"/>
  <c r="C1056" i="1"/>
  <c r="H1222" i="1"/>
  <c r="G1222" i="1"/>
  <c r="D528" i="4"/>
  <c r="H1104" i="1"/>
  <c r="G1104" i="1"/>
  <c r="D42" i="8"/>
  <c r="G313" i="9" s="1"/>
  <c r="E313" i="9" s="1"/>
  <c r="C1481" i="1"/>
  <c r="D985" i="1"/>
  <c r="G1423" i="1"/>
  <c r="H1423" i="1"/>
  <c r="E166" i="9"/>
  <c r="B166" i="9" s="1"/>
  <c r="H22" i="3"/>
  <c r="C1153" i="1"/>
  <c r="D175" i="5"/>
  <c r="F515" i="4"/>
  <c r="C509" i="1"/>
  <c r="F89" i="6"/>
  <c r="C1383" i="1"/>
  <c r="I21" i="3"/>
  <c r="D1046" i="1"/>
  <c r="G1369" i="1"/>
  <c r="H1369" i="1"/>
  <c r="G1113" i="1"/>
  <c r="H1113" i="1"/>
  <c r="F363" i="4"/>
  <c r="C358" i="1"/>
  <c r="I25" i="3"/>
  <c r="D1329" i="1"/>
  <c r="G1057" i="1"/>
  <c r="H1057" i="1"/>
  <c r="F196" i="4"/>
  <c r="C192" i="1"/>
  <c r="F580" i="4"/>
  <c r="C574" i="1"/>
  <c r="F124" i="4"/>
  <c r="C120" i="1"/>
  <c r="F237" i="5"/>
  <c r="H23" i="3"/>
  <c r="C1214" i="1"/>
  <c r="I23" i="3"/>
  <c r="D1214" i="1"/>
  <c r="F567" i="4"/>
  <c r="C561" i="1"/>
  <c r="I1446" i="1"/>
  <c r="F118" i="5"/>
  <c r="C1096" i="1"/>
  <c r="F44" i="4"/>
  <c r="C40" i="1"/>
  <c r="I1456" i="1"/>
  <c r="I1442" i="1"/>
  <c r="I1474" i="1"/>
  <c r="F69" i="5"/>
  <c r="D68" i="5"/>
  <c r="C1047" i="1"/>
  <c r="H1157" i="1"/>
  <c r="G1157" i="1"/>
  <c r="I20" i="3" l="1"/>
  <c r="D345" i="1"/>
  <c r="E407" i="4"/>
  <c r="D402" i="1" s="1"/>
  <c r="E408" i="4"/>
  <c r="D403" i="1" s="1"/>
  <c r="E317" i="9"/>
  <c r="B318" i="9"/>
  <c r="H561" i="1"/>
  <c r="G561" i="1"/>
  <c r="G1214" i="1"/>
  <c r="H1214" i="1"/>
  <c r="H1481" i="1"/>
  <c r="G1481" i="1"/>
  <c r="H1056" i="1"/>
  <c r="G1056" i="1"/>
  <c r="G1183" i="1"/>
  <c r="D412" i="4"/>
  <c r="F6" i="4"/>
  <c r="H16" i="3"/>
  <c r="C2" i="1"/>
  <c r="H1096" i="1"/>
  <c r="G1096" i="1"/>
  <c r="H574" i="1"/>
  <c r="G574" i="1"/>
  <c r="H358" i="1"/>
  <c r="G358" i="1"/>
  <c r="H1383" i="1"/>
  <c r="G1383" i="1"/>
  <c r="C1152" i="1"/>
  <c r="K1451" i="9"/>
  <c r="G314" i="9"/>
  <c r="E314" i="9" s="1"/>
  <c r="B314" i="9" s="1"/>
  <c r="C1517" i="1"/>
  <c r="I34" i="3"/>
  <c r="F528" i="4"/>
  <c r="D636" i="4"/>
  <c r="C522" i="1"/>
  <c r="I17" i="3"/>
  <c r="E289" i="4"/>
  <c r="E290" i="4" s="1"/>
  <c r="D286" i="1" s="1"/>
  <c r="D147" i="1"/>
  <c r="H211" i="1"/>
  <c r="G211" i="1"/>
  <c r="H129" i="1"/>
  <c r="G129" i="1"/>
  <c r="H1436" i="1"/>
  <c r="G1436" i="1"/>
  <c r="H159" i="1"/>
  <c r="G159" i="1"/>
  <c r="H346" i="1"/>
  <c r="G346" i="1"/>
  <c r="H1524" i="1"/>
  <c r="G1524" i="1"/>
  <c r="I22" i="3"/>
  <c r="E175" i="5"/>
  <c r="D1152" i="1" s="1"/>
  <c r="D1153" i="1"/>
  <c r="H19" i="9"/>
  <c r="E19" i="9" s="1"/>
  <c r="B19" i="9" s="1"/>
  <c r="H46" i="1"/>
  <c r="G46" i="1"/>
  <c r="H587" i="1"/>
  <c r="G587" i="1"/>
  <c r="H1112" i="1"/>
  <c r="G1112" i="1"/>
  <c r="H1154" i="1"/>
  <c r="G1154" i="1"/>
  <c r="H1047" i="1"/>
  <c r="G1047" i="1"/>
  <c r="B313" i="9"/>
  <c r="G523" i="1"/>
  <c r="H523" i="1"/>
  <c r="F420" i="4"/>
  <c r="D635" i="4"/>
  <c r="C414" i="1"/>
  <c r="D407" i="4"/>
  <c r="F298" i="4"/>
  <c r="C293" i="1"/>
  <c r="F141" i="6"/>
  <c r="H28" i="3"/>
  <c r="C1435" i="1"/>
  <c r="H306" i="1"/>
  <c r="G306" i="1"/>
  <c r="H1329" i="1"/>
  <c r="G1329" i="1"/>
  <c r="F7" i="5"/>
  <c r="D6" i="5"/>
  <c r="H20" i="3"/>
  <c r="C985" i="1"/>
  <c r="H148" i="1"/>
  <c r="G148" i="1"/>
  <c r="H17" i="3"/>
  <c r="D289" i="4"/>
  <c r="F151" i="4"/>
  <c r="C147" i="1"/>
  <c r="I16" i="3"/>
  <c r="E412" i="4"/>
  <c r="D2" i="1"/>
  <c r="C1518" i="1"/>
  <c r="I35" i="3"/>
  <c r="H1408" i="1"/>
  <c r="G1408" i="1"/>
  <c r="H220" i="1"/>
  <c r="G220" i="1"/>
  <c r="H294" i="1"/>
  <c r="G294" i="1"/>
  <c r="H21" i="3"/>
  <c r="F68" i="5"/>
  <c r="C1046" i="1"/>
  <c r="H1153" i="1"/>
  <c r="G1153" i="1"/>
  <c r="H40" i="1"/>
  <c r="G40" i="1"/>
  <c r="H120" i="1"/>
  <c r="G120" i="1"/>
  <c r="H192" i="1"/>
  <c r="G192" i="1"/>
  <c r="H509" i="1"/>
  <c r="G509" i="1"/>
  <c r="D984" i="1"/>
  <c r="E636" i="4"/>
  <c r="D630" i="1" s="1"/>
  <c r="D522" i="1"/>
  <c r="E635" i="4"/>
  <c r="D629" i="1" s="1"/>
  <c r="D414" i="1"/>
  <c r="B316" i="9"/>
  <c r="E315" i="9"/>
  <c r="I10" i="3" s="1"/>
  <c r="H415" i="1"/>
  <c r="G415" i="1"/>
  <c r="D408" i="4"/>
  <c r="F350" i="4"/>
  <c r="C345" i="1"/>
  <c r="H9" i="3"/>
  <c r="H1299" i="1"/>
  <c r="G1299" i="1"/>
  <c r="G990" i="1"/>
  <c r="H990" i="1"/>
  <c r="H3" i="1"/>
  <c r="G3" i="1"/>
  <c r="E21" i="9"/>
  <c r="G619" i="1"/>
  <c r="H619" i="1"/>
  <c r="E312" i="9" l="1"/>
  <c r="F407" i="4"/>
  <c r="C402" i="1"/>
  <c r="H1152" i="1"/>
  <c r="G1152" i="1"/>
  <c r="F408" i="4"/>
  <c r="C403" i="1"/>
  <c r="H147" i="1"/>
  <c r="G147" i="1"/>
  <c r="G285" i="9"/>
  <c r="E285" i="9" s="1"/>
  <c r="B285" i="9" s="1"/>
  <c r="G278" i="9"/>
  <c r="C984" i="1"/>
  <c r="F6" i="5"/>
  <c r="H414" i="1"/>
  <c r="G414" i="1"/>
  <c r="G522" i="1"/>
  <c r="H522" i="1"/>
  <c r="H1517" i="1"/>
  <c r="G1517" i="1"/>
  <c r="F175" i="5"/>
  <c r="G1518" i="1"/>
  <c r="H1518" i="1"/>
  <c r="K3" i="9"/>
  <c r="I9" i="3"/>
  <c r="G1046" i="1"/>
  <c r="H1046" i="1"/>
  <c r="H293" i="1"/>
  <c r="G293" i="1"/>
  <c r="F635" i="4"/>
  <c r="C629" i="1"/>
  <c r="F636" i="4"/>
  <c r="C630" i="1"/>
  <c r="H2" i="1"/>
  <c r="G2" i="1"/>
  <c r="F412" i="4"/>
  <c r="D639" i="4"/>
  <c r="C407" i="1"/>
  <c r="B21" i="9"/>
  <c r="G345" i="1"/>
  <c r="H345" i="1"/>
  <c r="H278" i="9"/>
  <c r="E639" i="4"/>
  <c r="D407" i="1"/>
  <c r="D291" i="4"/>
  <c r="F289" i="4"/>
  <c r="D413" i="4"/>
  <c r="D414" i="4" s="1"/>
  <c r="C285" i="1"/>
  <c r="H985" i="1"/>
  <c r="G985" i="1"/>
  <c r="H1435" i="1"/>
  <c r="G1435" i="1"/>
  <c r="E413" i="4"/>
  <c r="E291" i="4"/>
  <c r="D287" i="1" s="1"/>
  <c r="D285" i="1"/>
  <c r="D290" i="4"/>
  <c r="H11" i="3"/>
  <c r="E278" i="9" l="1"/>
  <c r="B278" i="9" s="1"/>
  <c r="C409" i="1"/>
  <c r="I11" i="3"/>
  <c r="N3" i="9"/>
  <c r="E640" i="4"/>
  <c r="E415" i="4"/>
  <c r="D410" i="1" s="1"/>
  <c r="D408" i="1"/>
  <c r="F291" i="4"/>
  <c r="C287" i="1"/>
  <c r="H630" i="1"/>
  <c r="G630" i="1"/>
  <c r="H8" i="3"/>
  <c r="H984" i="1"/>
  <c r="G984" i="1"/>
  <c r="F290" i="4"/>
  <c r="C286" i="1"/>
  <c r="H285" i="1"/>
  <c r="G285" i="1"/>
  <c r="G403" i="1"/>
  <c r="H403" i="1"/>
  <c r="H402" i="1"/>
  <c r="G402" i="1"/>
  <c r="E641" i="4"/>
  <c r="D633" i="1"/>
  <c r="H407" i="1"/>
  <c r="G407" i="1"/>
  <c r="D415" i="4"/>
  <c r="F413" i="4"/>
  <c r="D640" i="4"/>
  <c r="C408" i="1"/>
  <c r="E414" i="4"/>
  <c r="D409" i="1" s="1"/>
  <c r="F639" i="4"/>
  <c r="C633" i="1"/>
  <c r="H629" i="1"/>
  <c r="G629" i="1"/>
  <c r="E277" i="9" l="1"/>
  <c r="I8" i="3" s="1"/>
  <c r="G633" i="1"/>
  <c r="H633" i="1"/>
  <c r="H408" i="1"/>
  <c r="G408" i="1"/>
  <c r="G286" i="1"/>
  <c r="H286" i="1"/>
  <c r="D642" i="4"/>
  <c r="F640" i="4"/>
  <c r="C634" i="1"/>
  <c r="D641" i="4"/>
  <c r="M3" i="9"/>
  <c r="F415" i="4"/>
  <c r="C410" i="1"/>
  <c r="D635" i="1"/>
  <c r="H287" i="1"/>
  <c r="G287" i="1"/>
  <c r="E642" i="4"/>
  <c r="D634" i="1"/>
  <c r="G409" i="1"/>
  <c r="H409" i="1"/>
  <c r="F414" i="4"/>
  <c r="D645" i="4" l="1"/>
  <c r="F641" i="4"/>
  <c r="C635" i="1"/>
  <c r="H634" i="1"/>
  <c r="G634" i="1"/>
  <c r="E646" i="4"/>
  <c r="D636" i="1"/>
  <c r="E645" i="4"/>
  <c r="D646" i="4"/>
  <c r="F642" i="4"/>
  <c r="C636" i="1"/>
  <c r="G410" i="1"/>
  <c r="H410" i="1"/>
  <c r="H636" i="1" l="1"/>
  <c r="G636" i="1"/>
  <c r="H635" i="1"/>
  <c r="G635" i="1"/>
  <c r="I18" i="3"/>
  <c r="D639" i="1"/>
  <c r="I19" i="3"/>
  <c r="D640" i="1"/>
  <c r="H19" i="3"/>
  <c r="F646" i="4"/>
  <c r="C640" i="1"/>
  <c r="H18" i="3"/>
  <c r="F645" i="4"/>
  <c r="C639" i="1"/>
  <c r="G276" i="9"/>
  <c r="E276" i="9" s="1"/>
  <c r="B276" i="9" s="1"/>
  <c r="H7" i="3" l="1"/>
  <c r="J3" i="9" s="1"/>
  <c r="H640" i="1"/>
  <c r="G640" i="1"/>
  <c r="G639" i="1"/>
  <c r="H639" i="1"/>
  <c r="M272" i="9" l="1"/>
  <c r="H274" i="9"/>
  <c r="H18" i="9"/>
  <c r="G274" i="9"/>
  <c r="G18" i="9"/>
  <c r="L272" i="9"/>
  <c r="G17" i="9"/>
  <c r="K12" i="9"/>
  <c r="J9" i="9"/>
  <c r="I6" i="9"/>
  <c r="M16" i="9"/>
  <c r="L15" i="9"/>
  <c r="L16" i="9"/>
  <c r="J13" i="9"/>
  <c r="K9" i="9"/>
  <c r="J6" i="9"/>
  <c r="H15" i="9"/>
  <c r="K8" i="9"/>
  <c r="J5" i="9"/>
  <c r="H17" i="9"/>
  <c r="I11" i="9"/>
  <c r="K11" i="9"/>
  <c r="I5" i="9"/>
  <c r="K10" i="9"/>
  <c r="K13" i="9"/>
  <c r="G16" i="9"/>
  <c r="I13" i="9"/>
  <c r="J8" i="9"/>
  <c r="J12" i="9"/>
  <c r="K7" i="9"/>
  <c r="M15" i="9"/>
  <c r="I9" i="9"/>
  <c r="I8" i="9"/>
  <c r="K5" i="9"/>
  <c r="I17" i="9"/>
  <c r="G15" i="9"/>
  <c r="J11" i="9"/>
  <c r="K6" i="9"/>
  <c r="J10" i="9"/>
  <c r="I12" i="9"/>
  <c r="J7" i="9"/>
  <c r="I7" i="9"/>
  <c r="H16" i="9"/>
  <c r="J17" i="9"/>
  <c r="F272" i="9" l="1"/>
  <c r="B272" i="9" s="1"/>
  <c r="E7" i="9"/>
  <c r="B7" i="9" s="1"/>
  <c r="E15" i="9"/>
  <c r="F15" i="9"/>
  <c r="E274" i="9"/>
  <c r="B274" i="9" s="1"/>
  <c r="E16" i="9"/>
  <c r="F16" i="9"/>
  <c r="E18" i="9"/>
  <c r="B18" i="9" s="1"/>
  <c r="E12" i="9"/>
  <c r="B12" i="9" s="1"/>
  <c r="E9" i="9"/>
  <c r="B9" i="9" s="1"/>
  <c r="E10" i="9"/>
  <c r="B10" i="9" s="1"/>
  <c r="E13" i="9"/>
  <c r="B13" i="9" s="1"/>
  <c r="E5" i="9"/>
  <c r="E17" i="9"/>
  <c r="B17" i="9" s="1"/>
  <c r="E6" i="9"/>
  <c r="B6" i="9" s="1"/>
  <c r="E8" i="9"/>
  <c r="B8" i="9" s="1"/>
  <c r="E11" i="9"/>
  <c r="B11" i="9" s="1"/>
  <c r="F20" i="9" l="1"/>
  <c r="E20" i="9"/>
  <c r="I7" i="3" s="1"/>
  <c r="B15" i="9"/>
  <c r="F14" i="9"/>
  <c r="B16"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<sst xmlns="http://schemas.openxmlformats.org/spreadsheetml/2006/main" count="4374" uniqueCount="3426">
  <si>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</si>
  <si>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</si>
  <si>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</si>
  <si>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</si>
  <si>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</si>
  <si>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</si>
  <si>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</si>
  <si>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</si>
  <si>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</si>
  <si>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</si>
  <si>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</si>
  <si>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</si>
  <si>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</si>
  <si>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</si>
  <si>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</si>
  <si>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</si>
  <si>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</si>
  <si>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</si>
  <si>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</si>
  <si>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</si>
  <si>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</si>
  <si>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</si>
  <si>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</si>
  <si>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</si>
  <si>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</si>
  <si>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</si>
  <si>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</si>
  <si>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</si>
  <si>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</si>
  <si>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</si>
  <si>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</si>
  <si>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ODGOJ, OBRAZOVANJE I REHABILITACIJU PODRAVSKO SUNCE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</si>
  <si>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</si>
  <si>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</si>
  <si>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</si>
  <si>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</si>
  <si>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</si>
  <si>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</si>
  <si>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</si>
  <si>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</si>
  <si>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</si>
  <si>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</si>
  <si>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</si>
  <si>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</si>
  <si>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</si>
  <si>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</si>
  <si>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</si>
  <si>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</si>
  <si>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</si>
  <si>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23938 - CENTAR ZA ODGOJ, OBRAZOVANJE I REHABILITACIJU PODRAVSKO SUNCE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</si>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</sst>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1545165.98</v>
      </c>
      <c r="D2" s="6">
        <f>'PR-RAS'!E6</f>
        <v>1894008.5500000003</v>
      </c>
      <c r="E2" s="6">
        <v>0</v>
      </c>
      <c r="F2" s="6">
        <v>0</v>
      </c>
      <c r="G2" s="7">
        <f t="shared" ref="G2:G264" si="0">(B2/1000)*(C2*1+D2*2)</f>
        <v>5333.1830799999998</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1252552.97</v>
      </c>
      <c r="D46" s="1">
        <f>'PR-RAS'!E50</f>
        <v>1439076.7000000002</v>
      </c>
      <c r="E46" s="1">
        <v>0</v>
      </c>
      <c r="F46" s="1">
        <v>0</v>
      </c>
      <c r="G46" s="2">
        <f t="shared" si="0"/>
        <v>185881.78664999999</v>
      </c>
      <c r="H46" s="2">
        <f t="shared" si="1"/>
        <v>0.32999999984167516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1177444.79</v>
      </c>
      <c r="D64" s="1">
        <f>'PR-RAS'!E68</f>
        <v>1343845.25</v>
      </c>
      <c r="E64" s="1">
        <v>0</v>
      </c>
      <c r="F64" s="1">
        <v>0</v>
      </c>
      <c r="G64" s="2">
        <f t="shared" si="0"/>
        <v>243503.52327000001</v>
      </c>
      <c r="H64" s="2">
        <f t="shared" si="1"/>
        <v>0.4599999999627471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1176925.1000000001</v>
      </c>
      <c r="D65" s="1">
        <f>'PR-RAS'!E69</f>
        <v>1342052.44</v>
      </c>
      <c r="E65" s="1">
        <v>0</v>
      </c>
      <c r="F65" s="1">
        <v>0</v>
      </c>
      <c r="G65" s="2">
        <f t="shared" si="0"/>
        <v>247105.91872000002</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519.69000000000005</v>
      </c>
      <c r="D66" s="1">
        <f>'PR-RAS'!E70</f>
        <v>1792.81</v>
      </c>
      <c r="E66" s="1">
        <v>0</v>
      </c>
      <c r="F66" s="1">
        <v>0</v>
      </c>
      <c r="G66" s="2">
        <f t="shared" si="0"/>
        <v>266.84514999999999</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3535.72</v>
      </c>
      <c r="D70" s="1">
        <f>'PR-RAS'!E74</f>
        <v>232.85</v>
      </c>
      <c r="E70" s="1">
        <v>0</v>
      </c>
      <c r="F70" s="1">
        <v>0</v>
      </c>
      <c r="G70" s="2">
        <f t="shared" si="0"/>
        <v>276.09798000000001</v>
      </c>
      <c r="H70" s="2">
        <f t="shared" si="1"/>
        <v>0.43000000000020577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3535.72</v>
      </c>
      <c r="D71" s="1">
        <f>'PR-RAS'!E75</f>
        <v>232.85</v>
      </c>
      <c r="E71" s="1">
        <v>0</v>
      </c>
      <c r="F71" s="1">
        <v>0</v>
      </c>
      <c r="G71" s="2">
        <f t="shared" si="0"/>
        <v>280.0994</v>
      </c>
      <c r="H71" s="2">
        <f t="shared" si="1"/>
        <v>0.43000000000020577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71572.459999999992</v>
      </c>
      <c r="D73" s="1">
        <f>'PR-RAS'!E77</f>
        <v>94998.6</v>
      </c>
      <c r="E73" s="1">
        <v>0</v>
      </c>
      <c r="F73" s="1">
        <v>0</v>
      </c>
      <c r="G73" s="2">
        <f t="shared" si="0"/>
        <v>18833.015519999997</v>
      </c>
      <c r="H73" s="2">
        <f t="shared" si="1"/>
        <v>0.85999999998603016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11302.75</v>
      </c>
      <c r="D74" s="1">
        <f>'PR-RAS'!E78</f>
        <v>14894.07</v>
      </c>
      <c r="E74" s="1">
        <v>0</v>
      </c>
      <c r="F74" s="1">
        <v>0</v>
      </c>
      <c r="G74" s="2">
        <f t="shared" si="0"/>
        <v>2999.6349699999996</v>
      </c>
      <c r="H74" s="2">
        <f t="shared" si="1"/>
        <v>0.31999999999970896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60269.71</v>
      </c>
      <c r="D76" s="1">
        <f>'PR-RAS'!E80</f>
        <v>80104.53</v>
      </c>
      <c r="E76" s="1">
        <v>0</v>
      </c>
      <c r="F76" s="1">
        <v>0</v>
      </c>
      <c r="G76" s="2">
        <f t="shared" si="0"/>
        <v>16535.907749999998</v>
      </c>
      <c r="H76" s="2">
        <f t="shared" si="1"/>
        <v>0.76000000000203727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11909.24</v>
      </c>
      <c r="D102" s="1">
        <f>'PR-RAS'!E106</f>
        <v>12674.01</v>
      </c>
      <c r="E102" s="1">
        <v>0</v>
      </c>
      <c r="F102" s="1">
        <v>0</v>
      </c>
      <c r="G102" s="2">
        <f t="shared" si="0"/>
        <v>3762.9832600000004</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11909.24</v>
      </c>
      <c r="D108" s="1">
        <f>'PR-RAS'!E112</f>
        <v>12674.01</v>
      </c>
      <c r="E108" s="1">
        <v>0</v>
      </c>
      <c r="F108" s="1">
        <v>0</v>
      </c>
      <c r="G108" s="2">
        <f t="shared" si="0"/>
        <v>3986.52682</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11909.24</v>
      </c>
      <c r="D113" s="1">
        <f>'PR-RAS'!E117</f>
        <v>12674.01</v>
      </c>
      <c r="E113" s="1">
        <v>0</v>
      </c>
      <c r="F113" s="1">
        <v>0</v>
      </c>
      <c r="G113" s="2">
        <f t="shared" si="0"/>
        <v>4172.8131200000007</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3935.24</v>
      </c>
      <c r="D120" s="1">
        <f>'PR-RAS'!E124</f>
        <v>8650.24</v>
      </c>
      <c r="E120" s="1">
        <v>0</v>
      </c>
      <c r="F120" s="1">
        <v>0</v>
      </c>
      <c r="G120" s="2">
        <f t="shared" si="0"/>
        <v>2527.0506799999998</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1207.55</v>
      </c>
      <c r="D121" s="1">
        <f>'PR-RAS'!E125</f>
        <v>1768.3500000000001</v>
      </c>
      <c r="E121" s="1">
        <v>0</v>
      </c>
      <c r="F121" s="1">
        <v>0</v>
      </c>
      <c r="G121" s="2">
        <f t="shared" si="0"/>
        <v>569.30999999999995</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610.30999999999995</v>
      </c>
      <c r="D122" s="1">
        <f>'PR-RAS'!E126</f>
        <v>1270.6500000000001</v>
      </c>
      <c r="E122" s="1">
        <v>0</v>
      </c>
      <c r="F122" s="1">
        <v>0</v>
      </c>
      <c r="G122" s="2">
        <f t="shared" si="0"/>
        <v>381.34481</v>
      </c>
      <c r="H122" s="2">
        <f t="shared" si="1"/>
        <v>0.65999999999985448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597.24</v>
      </c>
      <c r="D123" s="1">
        <f>'PR-RAS'!E127</f>
        <v>497.7</v>
      </c>
      <c r="E123" s="1">
        <v>0</v>
      </c>
      <c r="F123" s="1">
        <v>0</v>
      </c>
      <c r="G123" s="2">
        <f t="shared" si="0"/>
        <v>194.30207999999999</v>
      </c>
      <c r="H123" s="2">
        <f t="shared" si="1"/>
        <v>0.54000000000002046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2727.69</v>
      </c>
      <c r="D124" s="1">
        <f>'PR-RAS'!E128</f>
        <v>6881.8899999999994</v>
      </c>
      <c r="E124" s="1">
        <v>0</v>
      </c>
      <c r="F124" s="1">
        <v>0</v>
      </c>
      <c r="G124" s="2">
        <f t="shared" si="0"/>
        <v>2028.4508099999996</v>
      </c>
      <c r="H124" s="2">
        <f t="shared" si="1"/>
        <v>0.42000000000052751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2727.69</v>
      </c>
      <c r="D125" s="1">
        <f>'PR-RAS'!E129</f>
        <v>731.27</v>
      </c>
      <c r="E125" s="1">
        <v>0</v>
      </c>
      <c r="F125" s="1">
        <v>0</v>
      </c>
      <c r="G125" s="2">
        <f t="shared" si="0"/>
        <v>519.5885199999999</v>
      </c>
      <c r="H125" s="2">
        <f t="shared" si="1"/>
        <v>0.57999999999992724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6150.62</v>
      </c>
      <c r="E126" s="1">
        <v>0</v>
      </c>
      <c r="F126" s="1">
        <v>0</v>
      </c>
      <c r="G126" s="2">
        <f t="shared" si="0"/>
        <v>1537.655</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276768.53000000003</v>
      </c>
      <c r="D129" s="1">
        <f>'PR-RAS'!E133</f>
        <v>433607.6</v>
      </c>
      <c r="E129" s="1">
        <v>0</v>
      </c>
      <c r="F129" s="1">
        <v>0</v>
      </c>
      <c r="G129" s="2">
        <f t="shared" si="0"/>
        <v>146429.91743999999</v>
      </c>
      <c r="H129" s="2">
        <f t="shared" si="1"/>
        <v>0.86999999999534339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276768.53000000003</v>
      </c>
      <c r="D130" s="1">
        <f>'PR-RAS'!E134</f>
        <v>433607.6</v>
      </c>
      <c r="E130" s="1">
        <v>0</v>
      </c>
      <c r="F130" s="1">
        <v>0</v>
      </c>
      <c r="G130" s="2">
        <f t="shared" si="0"/>
        <v>147573.90117</v>
      </c>
      <c r="H130" s="2">
        <f t="shared" si="1"/>
        <v>0.86999999999534339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274760.08</v>
      </c>
      <c r="D131" s="1">
        <f>'PR-RAS'!E135</f>
        <v>416654.63</v>
      </c>
      <c r="E131" s="1">
        <v>0</v>
      </c>
      <c r="F131" s="1">
        <v>0</v>
      </c>
      <c r="G131" s="2">
        <f t="shared" si="0"/>
        <v>144049.01420000001</v>
      </c>
      <c r="H131" s="2">
        <f t="shared" si="1"/>
        <v>0.45000000001164153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2008.45</v>
      </c>
      <c r="D132" s="1">
        <f>'PR-RAS'!E136</f>
        <v>16952.97</v>
      </c>
      <c r="E132" s="1">
        <v>0</v>
      </c>
      <c r="F132" s="1">
        <v>0</v>
      </c>
      <c r="G132" s="2">
        <f t="shared" si="0"/>
        <v>4704.7850900000003</v>
      </c>
      <c r="H132" s="2">
        <f t="shared" si="1"/>
        <v>0.47999999999888132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1518250.1300000004</v>
      </c>
      <c r="D147" s="1">
        <f>'PR-RAS'!E151</f>
        <v>1899523.64</v>
      </c>
      <c r="E147" s="1">
        <v>0</v>
      </c>
      <c r="F147" s="1">
        <v>0</v>
      </c>
      <c r="G147" s="2">
        <f t="shared" si="0"/>
        <v>776325.42186</v>
      </c>
      <c r="H147" s="2">
        <f t="shared" si="1"/>
        <v>0.49000000045634806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1160677.9300000002</v>
      </c>
      <c r="D148" s="1">
        <f>'PR-RAS'!E152</f>
        <v>1526858.28</v>
      </c>
      <c r="E148" s="1">
        <v>0</v>
      </c>
      <c r="F148" s="1">
        <v>0</v>
      </c>
      <c r="G148" s="2">
        <f t="shared" si="0"/>
        <v>619515.99002999999</v>
      </c>
      <c r="H148" s="2">
        <f t="shared" si="1"/>
        <v>0.34999999986030161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945184.10000000009</v>
      </c>
      <c r="D149" s="1">
        <f>'PR-RAS'!E153</f>
        <v>1253871.28</v>
      </c>
      <c r="E149" s="1">
        <v>0</v>
      </c>
      <c r="F149" s="1">
        <v>0</v>
      </c>
      <c r="G149" s="2">
        <f t="shared" si="0"/>
        <v>511033.14568000002</v>
      </c>
      <c r="H149" s="2">
        <f t="shared" si="1"/>
        <v>0.38000000012107193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901456.89</v>
      </c>
      <c r="D150" s="1">
        <f>'PR-RAS'!E154</f>
        <v>1197873.76</v>
      </c>
      <c r="E150" s="1">
        <v>0</v>
      </c>
      <c r="F150" s="1">
        <v>0</v>
      </c>
      <c r="G150" s="2">
        <f t="shared" si="0"/>
        <v>491283.45708999998</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10411.15</v>
      </c>
      <c r="D152" s="1">
        <f>'PR-RAS'!E156</f>
        <v>15214.76</v>
      </c>
      <c r="E152" s="1">
        <v>0</v>
      </c>
      <c r="F152" s="1">
        <v>0</v>
      </c>
      <c r="G152" s="2">
        <f t="shared" si="0"/>
        <v>6166.9411699999991</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33316.06</v>
      </c>
      <c r="D153" s="1">
        <f>'PR-RAS'!E157</f>
        <v>40782.76</v>
      </c>
      <c r="E153" s="1">
        <v>0</v>
      </c>
      <c r="F153" s="1">
        <v>0</v>
      </c>
      <c r="G153" s="2">
        <f t="shared" si="0"/>
        <v>17462.00016</v>
      </c>
      <c r="H153" s="2">
        <f t="shared" si="1"/>
        <v>0.29999999999563443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59356.47</v>
      </c>
      <c r="D154" s="1">
        <f>'PR-RAS'!E158</f>
        <v>66091.44</v>
      </c>
      <c r="E154" s="1">
        <v>0</v>
      </c>
      <c r="F154" s="1">
        <v>0</v>
      </c>
      <c r="G154" s="2">
        <f t="shared" si="0"/>
        <v>29305.520550000001</v>
      </c>
      <c r="H154" s="2">
        <f t="shared" si="1"/>
        <v>0.91000000000349246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156137.35999999999</v>
      </c>
      <c r="D155" s="1">
        <f>'PR-RAS'!E159</f>
        <v>206895.56</v>
      </c>
      <c r="E155" s="1">
        <v>0</v>
      </c>
      <c r="F155" s="1">
        <v>0</v>
      </c>
      <c r="G155" s="2">
        <f t="shared" si="0"/>
        <v>87768.985919999992</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156137.35999999999</v>
      </c>
      <c r="D157" s="1">
        <f>'PR-RAS'!E161</f>
        <v>206895.56</v>
      </c>
      <c r="E157" s="1">
        <v>0</v>
      </c>
      <c r="F157" s="1">
        <v>0</v>
      </c>
      <c r="G157" s="2">
        <f t="shared" si="0"/>
        <v>88908.842879999997</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357211.85</v>
      </c>
      <c r="D159" s="1">
        <f>'PR-RAS'!E163</f>
        <v>372006.93</v>
      </c>
      <c r="E159" s="1">
        <v>0</v>
      </c>
      <c r="F159" s="1">
        <v>0</v>
      </c>
      <c r="G159" s="2">
        <f t="shared" si="0"/>
        <v>173993.66217999998</v>
      </c>
      <c r="H159" s="2">
        <f t="shared" si="1"/>
        <v>0.22000000003026798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43084.130000000005</v>
      </c>
      <c r="D160" s="1">
        <f>'PR-RAS'!E164</f>
        <v>45590.529999999992</v>
      </c>
      <c r="E160" s="1">
        <v>0</v>
      </c>
      <c r="F160" s="1">
        <v>0</v>
      </c>
      <c r="G160" s="2">
        <f t="shared" si="0"/>
        <v>21348.165209999999</v>
      </c>
      <c r="H160" s="2">
        <f t="shared" si="1"/>
        <v>0.60000000001309672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5992.61</v>
      </c>
      <c r="D161" s="1">
        <f>'PR-RAS'!E165</f>
        <v>7986.57</v>
      </c>
      <c r="E161" s="1">
        <v>0</v>
      </c>
      <c r="F161" s="1">
        <v>0</v>
      </c>
      <c r="G161" s="2">
        <f t="shared" si="0"/>
        <v>3514.52</v>
      </c>
      <c r="H161" s="2">
        <f t="shared" si="1"/>
        <v>0.82000000000061846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30435.46</v>
      </c>
      <c r="D162" s="1">
        <f>'PR-RAS'!E166</f>
        <v>31172.27</v>
      </c>
      <c r="E162" s="1">
        <v>0</v>
      </c>
      <c r="F162" s="1">
        <v>0</v>
      </c>
      <c r="G162" s="2">
        <f t="shared" si="0"/>
        <v>14937.58</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6483.94</v>
      </c>
      <c r="D163" s="1">
        <f>'PR-RAS'!E167</f>
        <v>6327.59</v>
      </c>
      <c r="E163" s="1">
        <v>0</v>
      </c>
      <c r="F163" s="1">
        <v>0</v>
      </c>
      <c r="G163" s="2">
        <f t="shared" si="0"/>
        <v>3100.5374400000001</v>
      </c>
      <c r="H163" s="2">
        <f t="shared" si="1"/>
        <v>0.47000000000025466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172.12</v>
      </c>
      <c r="D164" s="1">
        <f>'PR-RAS'!E168</f>
        <v>104.1</v>
      </c>
      <c r="E164" s="1">
        <v>0</v>
      </c>
      <c r="F164" s="1">
        <v>0</v>
      </c>
      <c r="G164" s="2">
        <f t="shared" si="0"/>
        <v>61.992159999999998</v>
      </c>
      <c r="H164" s="2">
        <f t="shared" si="1"/>
        <v>0.21999999999999886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64623.429999999993</v>
      </c>
      <c r="D165" s="1">
        <f>'PR-RAS'!E169</f>
        <v>66040.490000000005</v>
      </c>
      <c r="E165" s="1">
        <v>0</v>
      </c>
      <c r="F165" s="1">
        <v>0</v>
      </c>
      <c r="G165" s="2">
        <f t="shared" si="0"/>
        <v>32259.523240000002</v>
      </c>
      <c r="H165" s="2">
        <f t="shared" si="1"/>
        <v>0.91999999999825377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9804.43</v>
      </c>
      <c r="D166" s="1">
        <f>'PR-RAS'!E170</f>
        <v>8705.8700000000008</v>
      </c>
      <c r="E166" s="1">
        <v>0</v>
      </c>
      <c r="F166" s="1">
        <v>0</v>
      </c>
      <c r="G166" s="2">
        <f t="shared" si="0"/>
        <v>4490.6680500000002</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31087.26</v>
      </c>
      <c r="D167" s="1">
        <f>'PR-RAS'!E171</f>
        <v>31922.560000000001</v>
      </c>
      <c r="E167" s="1">
        <v>0</v>
      </c>
      <c r="F167" s="1">
        <v>0</v>
      </c>
      <c r="G167" s="2">
        <f t="shared" si="0"/>
        <v>15758.775080000001</v>
      </c>
      <c r="H167" s="2">
        <f t="shared" si="1"/>
        <v>0.69999999999708962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16593.62</v>
      </c>
      <c r="D168" s="1">
        <f>'PR-RAS'!E172</f>
        <v>20070.29</v>
      </c>
      <c r="E168" s="1">
        <v>0</v>
      </c>
      <c r="F168" s="1">
        <v>0</v>
      </c>
      <c r="G168" s="2">
        <f t="shared" si="0"/>
        <v>9474.6113999999998</v>
      </c>
      <c r="H168" s="2">
        <f t="shared" si="1"/>
        <v>0.67000000000189175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1148.02</v>
      </c>
      <c r="D169" s="1">
        <f>'PR-RAS'!E173</f>
        <v>2198.54</v>
      </c>
      <c r="E169" s="1">
        <v>0</v>
      </c>
      <c r="F169" s="1">
        <v>0</v>
      </c>
      <c r="G169" s="2">
        <f t="shared" si="0"/>
        <v>931.57680000000016</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4774.5200000000004</v>
      </c>
      <c r="D170" s="1">
        <f>'PR-RAS'!E174</f>
        <v>3143.23</v>
      </c>
      <c r="E170" s="1">
        <v>0</v>
      </c>
      <c r="F170" s="1">
        <v>0</v>
      </c>
      <c r="G170" s="2">
        <f t="shared" si="0"/>
        <v>1869.3056200000001</v>
      </c>
      <c r="H170" s="2">
        <f t="shared" si="1"/>
        <v>0.70999999999958163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1215.58</v>
      </c>
      <c r="D172" s="1">
        <f>'PR-RAS'!E176</f>
        <v>0</v>
      </c>
      <c r="E172" s="1">
        <v>0</v>
      </c>
      <c r="F172" s="1">
        <v>0</v>
      </c>
      <c r="G172" s="2">
        <f t="shared" si="0"/>
        <v>207.86418</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239745.56000000003</v>
      </c>
      <c r="D173" s="1">
        <f>'PR-RAS'!E177</f>
        <v>251907.91</v>
      </c>
      <c r="E173" s="1">
        <v>0</v>
      </c>
      <c r="F173" s="1">
        <v>0</v>
      </c>
      <c r="G173" s="2">
        <f t="shared" si="0"/>
        <v>127892.55735999999</v>
      </c>
      <c r="H173" s="2">
        <f t="shared" si="1"/>
        <v>0.52999999996973202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182037.51</v>
      </c>
      <c r="D174" s="1">
        <f>'PR-RAS'!E178</f>
        <v>199937.89</v>
      </c>
      <c r="E174" s="1">
        <v>0</v>
      </c>
      <c r="F174" s="1">
        <v>0</v>
      </c>
      <c r="G174" s="2">
        <f t="shared" si="0"/>
        <v>100670.99917</v>
      </c>
      <c r="H174" s="2">
        <f t="shared" si="1"/>
        <v>0.59999999997671694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27170.15</v>
      </c>
      <c r="D175" s="1">
        <f>'PR-RAS'!E179</f>
        <v>23097.06</v>
      </c>
      <c r="E175" s="1">
        <v>0</v>
      </c>
      <c r="F175" s="1">
        <v>0</v>
      </c>
      <c r="G175" s="2">
        <f t="shared" si="0"/>
        <v>12765.38298</v>
      </c>
      <c r="H175" s="2">
        <f t="shared" si="1"/>
        <v>0.21000000000276486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6901.33</v>
      </c>
      <c r="D177" s="1">
        <f>'PR-RAS'!E181</f>
        <v>6992.21</v>
      </c>
      <c r="E177" s="1">
        <v>0</v>
      </c>
      <c r="F177" s="1">
        <v>0</v>
      </c>
      <c r="G177" s="2">
        <f t="shared" si="0"/>
        <v>3675.8919999999998</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243</v>
      </c>
      <c r="E178" s="1">
        <v>0</v>
      </c>
      <c r="F178" s="1">
        <v>0</v>
      </c>
      <c r="G178" s="2">
        <f t="shared" si="0"/>
        <v>86.021999999999991</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6895.97</v>
      </c>
      <c r="D179" s="1">
        <f>'PR-RAS'!E183</f>
        <v>6530.31</v>
      </c>
      <c r="E179" s="1">
        <v>0</v>
      </c>
      <c r="F179" s="1">
        <v>0</v>
      </c>
      <c r="G179" s="2">
        <f t="shared" si="0"/>
        <v>3552.2730199999996</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875</v>
      </c>
      <c r="E180" s="1">
        <v>0</v>
      </c>
      <c r="F180" s="1">
        <v>0</v>
      </c>
      <c r="G180" s="2">
        <f t="shared" si="0"/>
        <v>335.52118000000002</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5245.14</v>
      </c>
      <c r="D181" s="1">
        <f>'PR-RAS'!E185</f>
        <v>7224.52</v>
      </c>
      <c r="E181" s="1">
        <v>0</v>
      </c>
      <c r="F181" s="1">
        <v>0</v>
      </c>
      <c r="G181" s="2">
        <f t="shared" si="0"/>
        <v>3544.9524000000001</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11371.04</v>
      </c>
      <c r="D182" s="1">
        <f>'PR-RAS'!E186</f>
        <v>7007.92</v>
      </c>
      <c r="E182" s="1">
        <v>0</v>
      </c>
      <c r="F182" s="1">
        <v>0</v>
      </c>
      <c r="G182" s="2">
        <f t="shared" si="0"/>
        <v>4595.0252799999998</v>
      </c>
      <c r="H182" s="2">
        <f t="shared" si="1"/>
        <v>0.12000000000080036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131</v>
      </c>
      <c r="E183" s="1">
        <v>0</v>
      </c>
      <c r="F183" s="1">
        <v>0</v>
      </c>
      <c r="G183" s="2">
        <f t="shared" si="0"/>
        <v>47.683999999999997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9758.7300000000014</v>
      </c>
      <c r="D184" s="1">
        <f>'PR-RAS'!E188</f>
        <v>8337</v>
      </c>
      <c r="E184" s="1">
        <v>0</v>
      </c>
      <c r="F184" s="1">
        <v>0</v>
      </c>
      <c r="G184" s="2">
        <f t="shared" si="0"/>
        <v>4837.1895900000009</v>
      </c>
      <c r="H184" s="2">
        <f t="shared" si="1"/>
        <v>0.26999999999861757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1988.34</v>
      </c>
      <c r="D186" s="1">
        <f>'PR-RAS'!E190</f>
        <v>1615.51</v>
      </c>
      <c r="E186" s="1">
        <v>0</v>
      </c>
      <c r="F186" s="1">
        <v>0</v>
      </c>
      <c r="G186" s="2">
        <f t="shared" si="0"/>
        <v>965.58159999999998</v>
      </c>
      <c r="H186" s="2">
        <f t="shared" si="1"/>
        <v>0.82999999999992724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1404.88</v>
      </c>
      <c r="D187" s="1">
        <f>'PR-RAS'!E191</f>
        <v>164.26</v>
      </c>
      <c r="E187" s="1">
        <v>0</v>
      </c>
      <c r="F187" s="1">
        <v>0</v>
      </c>
      <c r="G187" s="2">
        <f t="shared" si="0"/>
        <v>322.41239999999999</v>
      </c>
      <c r="H187" s="2">
        <f t="shared" si="1"/>
        <v>0.37999999999988177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1485.81</v>
      </c>
      <c r="D189" s="1">
        <f>'PR-RAS'!E193</f>
        <v>1826.4</v>
      </c>
      <c r="E189" s="1">
        <v>0</v>
      </c>
      <c r="F189" s="1">
        <v>0</v>
      </c>
      <c r="G189" s="2">
        <f t="shared" si="0"/>
        <v>966.05868000000009</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157.38999999999999</v>
      </c>
      <c r="D190" s="1">
        <f>'PR-RAS'!E194</f>
        <v>275.7</v>
      </c>
      <c r="E190" s="1">
        <v>0</v>
      </c>
      <c r="F190" s="1">
        <v>0</v>
      </c>
      <c r="G190" s="2">
        <f t="shared" si="0"/>
        <v>133.96131</v>
      </c>
      <c r="H190" s="2">
        <f t="shared" si="1"/>
        <v>0.68999999999999773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4559.22</v>
      </c>
      <c r="D191" s="1">
        <f>'PR-RAS'!E195</f>
        <v>4292.04</v>
      </c>
      <c r="E191" s="1">
        <v>0</v>
      </c>
      <c r="F191" s="1">
        <v>0</v>
      </c>
      <c r="G191" s="2">
        <f t="shared" si="0"/>
        <v>2497.2269999999999</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6.1199999999999992</v>
      </c>
      <c r="D192" s="1">
        <f>'PR-RAS'!E196</f>
        <v>274.43</v>
      </c>
      <c r="E192" s="1">
        <v>0</v>
      </c>
      <c r="F192" s="1">
        <v>0</v>
      </c>
      <c r="G192" s="2">
        <f t="shared" si="0"/>
        <v>106.00118000000001</v>
      </c>
      <c r="H192" s="2">
        <f t="shared" si="1"/>
        <v>0.55000000000000604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6.1199999999999992</v>
      </c>
      <c r="D206" s="1">
        <f>'PR-RAS'!E210</f>
        <v>274.43</v>
      </c>
      <c r="E206" s="1">
        <v>0</v>
      </c>
      <c r="F206" s="1">
        <v>0</v>
      </c>
      <c r="G206" s="2">
        <f t="shared" si="0"/>
        <v>113.7709</v>
      </c>
      <c r="H206" s="2">
        <f t="shared" si="1"/>
        <v>0.55000000000000604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0.1</v>
      </c>
      <c r="D207" s="1">
        <f>'PR-RAS'!E211</f>
        <v>0</v>
      </c>
      <c r="E207" s="1">
        <v>0</v>
      </c>
      <c r="F207" s="1">
        <v>0</v>
      </c>
      <c r="G207" s="2">
        <f t="shared" si="0"/>
        <v>2.06E-2</v>
      </c>
      <c r="H207" s="2">
        <f t="shared" si="1"/>
        <v>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6.02</v>
      </c>
      <c r="D209" s="1">
        <f>'PR-RAS'!E213</f>
        <v>274.43</v>
      </c>
      <c r="E209" s="1">
        <v>0</v>
      </c>
      <c r="F209" s="1">
        <v>0</v>
      </c>
      <c r="G209" s="2">
        <f t="shared" si="0"/>
        <v>115.41503999999999</v>
      </c>
      <c r="H209" s="2">
        <f t="shared" si="1"/>
        <v>0.45000000000000639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197.79</v>
      </c>
      <c r="D248" s="1">
        <f>'PR-RAS'!E252</f>
        <v>247.53</v>
      </c>
      <c r="E248" s="1">
        <v>0</v>
      </c>
      <c r="F248" s="1">
        <v>0</v>
      </c>
      <c r="G248" s="2">
        <f t="shared" si="0"/>
        <v>171.13395</v>
      </c>
      <c r="H248" s="2">
        <f t="shared" si="1"/>
        <v>0.68000000000000682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197.79</v>
      </c>
      <c r="D255" s="1">
        <f>'PR-RAS'!E259</f>
        <v>247.53</v>
      </c>
      <c r="E255" s="1">
        <v>0</v>
      </c>
      <c r="F255" s="1">
        <v>0</v>
      </c>
      <c r="G255" s="2">
        <f t="shared" si="0"/>
        <v>175.98390000000001</v>
      </c>
      <c r="H255" s="2">
        <f t="shared" si="1"/>
        <v>0.68000000000000682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197.79</v>
      </c>
      <c r="D257" s="1">
        <f>'PR-RAS'!E261</f>
        <v>247.53</v>
      </c>
      <c r="E257" s="1">
        <v>0</v>
      </c>
      <c r="F257" s="1">
        <v>0</v>
      </c>
      <c r="G257" s="2">
        <f t="shared" si="0"/>
        <v>177.36960000000002</v>
      </c>
      <c r="H257" s="2">
        <f t="shared" si="1"/>
        <v>0.68000000000000682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156.44</v>
      </c>
      <c r="D259" s="1">
        <f>'PR-RAS'!E263</f>
        <v>136.47</v>
      </c>
      <c r="E259" s="1">
        <v>0</v>
      </c>
      <c r="F259" s="1">
        <v>0</v>
      </c>
      <c r="G259" s="2">
        <f t="shared" si="0"/>
        <v>110.78004</v>
      </c>
      <c r="H259" s="2">
        <f t="shared" si="1"/>
        <v>0.90999999999999659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156.44</v>
      </c>
      <c r="D260" s="1">
        <f>'PR-RAS'!E264</f>
        <v>136.47</v>
      </c>
      <c r="E260" s="1">
        <v>0</v>
      </c>
      <c r="F260" s="1">
        <v>0</v>
      </c>
      <c r="G260" s="2">
        <f t="shared" si="0"/>
        <v>111.20942000000001</v>
      </c>
      <c r="H260" s="2">
        <f t="shared" si="1"/>
        <v>0.90999999999999659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156.44</v>
      </c>
      <c r="D262" s="1">
        <f>'PR-RAS'!E266</f>
        <v>136.47</v>
      </c>
      <c r="E262" s="1">
        <v>0</v>
      </c>
      <c r="F262" s="1">
        <v>0</v>
      </c>
      <c r="G262" s="2">
        <f t="shared" si="0"/>
        <v>112.06818</v>
      </c>
      <c r="H262" s="2">
        <f t="shared" si="1"/>
        <v>0.90999999999999659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1518250.1300000004</v>
      </c>
      <c r="D285" s="1">
        <f>'PR-RAS'!E289</f>
        <v>1899523.64</v>
      </c>
      <c r="E285" s="1">
        <v>0</v>
      </c>
      <c r="F285" s="1">
        <v>0</v>
      </c>
      <c r="G285" s="2">
        <f t="shared" si="8"/>
        <v>1510112.46444</v>
      </c>
      <c r="H285" s="2">
        <f t="shared" si="9"/>
        <v>0.49000000045634806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26915.849999999627</v>
      </c>
      <c r="D286" s="1">
        <f>'PR-RAS'!E290</f>
        <v>0</v>
      </c>
      <c r="E286" s="1">
        <v>0</v>
      </c>
      <c r="F286" s="1">
        <v>0</v>
      </c>
      <c r="G286" s="2">
        <f t="shared" si="8"/>
        <v>7671.0172499998935</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5515.0899999996182</v>
      </c>
      <c r="E287" s="1">
        <v>0</v>
      </c>
      <c r="F287" s="1">
        <v>0</v>
      </c>
      <c r="G287" s="2">
        <f t="shared" si="8"/>
        <v>3154.6314799997813</v>
      </c>
      <c r="H287" s="2">
        <f t="shared" si="9"/>
        <v>8.9999999618157744E-2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44674.82</v>
      </c>
      <c r="D289" s="1">
        <f>'PR-RAS'!E293</f>
        <v>20562.14</v>
      </c>
      <c r="E289" s="1">
        <v>0</v>
      </c>
      <c r="F289" s="1">
        <v>0</v>
      </c>
      <c r="G289" s="2">
        <f t="shared" si="8"/>
        <v>24710.140800000001</v>
      </c>
      <c r="H289" s="2">
        <f t="shared" si="9"/>
        <v>0.31999999999970896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22568.92</v>
      </c>
      <c r="D290" s="1">
        <f>'PR-RAS'!E294</f>
        <v>24268.17</v>
      </c>
      <c r="E290" s="1">
        <v>0</v>
      </c>
      <c r="F290" s="1">
        <v>0</v>
      </c>
      <c r="G290" s="2">
        <f t="shared" si="8"/>
        <v>20549.420139999998</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61</v>
      </c>
      <c r="D291" s="1">
        <f>'PR-RAS'!E295</f>
        <v>13.66</v>
      </c>
      <c r="E291" s="1">
        <v>0</v>
      </c>
      <c r="F291" s="1">
        <v>0</v>
      </c>
      <c r="G291" s="2">
        <f t="shared" si="8"/>
        <v>25.612799999999996</v>
      </c>
      <c r="H291" s="2">
        <f t="shared" si="9"/>
        <v>0.33999999999999986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2777.66</v>
      </c>
      <c r="D345" s="1">
        <f>'PR-RAS'!E350</f>
        <v>21014.29</v>
      </c>
      <c r="E345" s="1">
        <v>0</v>
      </c>
      <c r="F345" s="1">
        <v>0</v>
      </c>
      <c r="G345" s="2">
        <f t="shared" si="8"/>
        <v>15413.34656</v>
      </c>
      <c r="H345" s="2">
        <f t="shared" si="9"/>
        <v>0.63000000000101863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769.21</v>
      </c>
      <c r="D358" s="1">
        <f>'PR-RAS'!E363</f>
        <v>12389.29</v>
      </c>
      <c r="E358" s="1">
        <v>0</v>
      </c>
      <c r="F358" s="1">
        <v>0</v>
      </c>
      <c r="G358" s="2">
        <f t="shared" si="8"/>
        <v>9120.5610300000008</v>
      </c>
      <c r="H358" s="2">
        <f t="shared" si="9"/>
        <v>0.50000000000090949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10515.800000000001</v>
      </c>
      <c r="E364" s="1">
        <v>0</v>
      </c>
      <c r="F364" s="1">
        <v>0</v>
      </c>
      <c r="G364" s="2">
        <f t="shared" si="8"/>
        <v>7634.470800000001</v>
      </c>
      <c r="H364" s="2">
        <f t="shared" si="9"/>
        <v>0.19999999999890861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1385.78</v>
      </c>
      <c r="E365" s="1">
        <v>0</v>
      </c>
      <c r="F365" s="1">
        <v>0</v>
      </c>
      <c r="G365" s="2">
        <f t="shared" si="8"/>
        <v>1008.8478399999999</v>
      </c>
      <c r="H365" s="2">
        <f t="shared" si="9"/>
        <v>0.22000000000002728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886.95</v>
      </c>
      <c r="E366" s="1">
        <v>0</v>
      </c>
      <c r="F366" s="1">
        <v>0</v>
      </c>
      <c r="G366" s="2">
        <f t="shared" si="8"/>
        <v>647.47350000000006</v>
      </c>
      <c r="H366" s="2">
        <f t="shared" si="9"/>
        <v>4.9999999999954525E-2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5974.56</v>
      </c>
      <c r="E367" s="1">
        <v>0</v>
      </c>
      <c r="F367" s="1">
        <v>0</v>
      </c>
      <c r="G367" s="2">
        <f t="shared" si="8"/>
        <v>4373.3779199999999</v>
      </c>
      <c r="H367" s="2">
        <f t="shared" si="9"/>
        <v>0.43999999999959982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2268.5100000000002</v>
      </c>
      <c r="E371" s="1">
        <v>0</v>
      </c>
      <c r="F371" s="1">
        <v>0</v>
      </c>
      <c r="G371" s="2">
        <f t="shared" si="8"/>
        <v>1678.6974000000002</v>
      </c>
      <c r="H371" s="2">
        <f t="shared" si="9"/>
        <v>0.48999999999978172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769.21</v>
      </c>
      <c r="D378" s="1">
        <f>'PR-RAS'!E383</f>
        <v>1873.49</v>
      </c>
      <c r="E378" s="1">
        <v>0</v>
      </c>
      <c r="F378" s="1">
        <v>0</v>
      </c>
      <c r="G378" s="2">
        <f t="shared" si="8"/>
        <v>1702.6036300000003</v>
      </c>
      <c r="H378" s="2">
        <f t="shared" si="9"/>
        <v>0.70000000000004547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769.21</v>
      </c>
      <c r="D379" s="1">
        <f>'PR-RAS'!E384</f>
        <v>1873.49</v>
      </c>
      <c r="E379" s="1">
        <v>0</v>
      </c>
      <c r="F379" s="1">
        <v>0</v>
      </c>
      <c r="G379" s="2">
        <f t="shared" si="8"/>
        <v>1707.1198200000001</v>
      </c>
      <c r="H379" s="2">
        <f t="shared" si="9"/>
        <v>0.70000000000004547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2008.45</v>
      </c>
      <c r="D397" s="1">
        <f>'PR-RAS'!E402</f>
        <v>8625</v>
      </c>
      <c r="E397" s="1">
        <v>0</v>
      </c>
      <c r="F397" s="1">
        <v>0</v>
      </c>
      <c r="G397" s="2">
        <f t="shared" si="8"/>
        <v>7626.3462000000009</v>
      </c>
      <c r="H397" s="2">
        <f t="shared" si="9"/>
        <v>0.45000000000004547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2008.45</v>
      </c>
      <c r="D398" s="1">
        <f>'PR-RAS'!E403</f>
        <v>8625</v>
      </c>
      <c r="E398" s="1">
        <v>0</v>
      </c>
      <c r="F398" s="1">
        <v>0</v>
      </c>
      <c r="G398" s="2">
        <f t="shared" si="8"/>
        <v>7645.6046500000002</v>
      </c>
      <c r="H398" s="2">
        <f t="shared" si="9"/>
        <v>0.45000000000004547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2777.66</v>
      </c>
      <c r="D403" s="1">
        <f>'PR-RAS'!E408</f>
        <v>21014.29</v>
      </c>
      <c r="E403" s="1">
        <v>0</v>
      </c>
      <c r="F403" s="1">
        <v>0</v>
      </c>
      <c r="G403" s="2">
        <f t="shared" si="8"/>
        <v>18012.108480000003</v>
      </c>
      <c r="H403" s="2">
        <f t="shared" si="9"/>
        <v>0.63000000000101863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1545165.98</v>
      </c>
      <c r="D407" s="1">
        <f>'PR-RAS'!E412</f>
        <v>1894008.5500000003</v>
      </c>
      <c r="E407" s="1">
        <v>0</v>
      </c>
      <c r="F407" s="1">
        <v>0</v>
      </c>
      <c r="G407" s="2">
        <f t="shared" si="8"/>
        <v>2165272.33048</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1521027.7900000003</v>
      </c>
      <c r="D408" s="1">
        <f>'PR-RAS'!E413</f>
        <v>1920537.93</v>
      </c>
      <c r="E408" s="1">
        <v>0</v>
      </c>
      <c r="F408" s="1">
        <v>0</v>
      </c>
      <c r="G408" s="2">
        <f t="shared" si="8"/>
        <v>2182376.1855500001</v>
      </c>
      <c r="H408" s="2">
        <f t="shared" si="9"/>
        <v>0.27999999979510903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24138.189999999711</v>
      </c>
      <c r="D409" s="1">
        <f>'PR-RAS'!E414</f>
        <v>0</v>
      </c>
      <c r="E409" s="1">
        <v>0</v>
      </c>
      <c r="F409" s="1">
        <v>0</v>
      </c>
      <c r="G409" s="2">
        <f t="shared" si="8"/>
        <v>9848.3815199998808</v>
      </c>
      <c r="H409" s="2">
        <f t="shared" si="9"/>
        <v>0.18999999971129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26529.379999999655</v>
      </c>
      <c r="E410" s="1">
        <v>0</v>
      </c>
      <c r="F410" s="1">
        <v>0</v>
      </c>
      <c r="G410" s="2">
        <f t="shared" si="8"/>
        <v>21701.032839999716</v>
      </c>
      <c r="H410" s="2">
        <f t="shared" si="9"/>
        <v>0.37999999965541065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44674.82</v>
      </c>
      <c r="D412" s="1">
        <f>'PR-RAS'!E417</f>
        <v>20562.14</v>
      </c>
      <c r="E412" s="1">
        <v>0</v>
      </c>
      <c r="F412" s="1">
        <v>0</v>
      </c>
      <c r="G412" s="2">
        <f t="shared" si="8"/>
        <v>35263.430099999998</v>
      </c>
      <c r="H412" s="2">
        <f t="shared" si="9"/>
        <v>0.31999999999970896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22568.92</v>
      </c>
      <c r="D413" s="1">
        <f>'PR-RAS'!E418</f>
        <v>24268.17</v>
      </c>
      <c r="E413" s="1">
        <v>0</v>
      </c>
      <c r="F413" s="1">
        <v>0</v>
      </c>
      <c r="G413" s="2">
        <f t="shared" si="8"/>
        <v>29295.367119999995</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1545165.98</v>
      </c>
      <c r="D633" s="1">
        <f>'PR-RAS'!E639</f>
        <v>1894008.5500000003</v>
      </c>
      <c r="E633" s="1">
        <v>0</v>
      </c>
      <c r="F633" s="1">
        <v>0</v>
      </c>
      <c r="G633" s="2">
        <f t="shared" si="10"/>
        <v>3370571.7065600003</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1521027.7900000003</v>
      </c>
      <c r="D634" s="1">
        <f>'PR-RAS'!E640</f>
        <v>1920537.93</v>
      </c>
      <c r="E634" s="1">
        <v>0</v>
      </c>
      <c r="F634" s="1">
        <v>0</v>
      </c>
      <c r="G634" s="2">
        <f t="shared" si="10"/>
        <v>3394211.6104500005</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24138.189999999711</v>
      </c>
      <c r="D635" s="1">
        <f>'PR-RAS'!E641</f>
        <v>0</v>
      </c>
      <c r="E635" s="1">
        <v>0</v>
      </c>
      <c r="F635" s="1">
        <v>0</v>
      </c>
      <c r="G635" s="2">
        <f t="shared" si="10"/>
        <v>15303.612459999817</v>
      </c>
      <c r="H635" s="2">
        <f t="shared" si="11"/>
        <v>0.18999999971129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26529.379999999655</v>
      </c>
      <c r="E636" s="1">
        <v>0</v>
      </c>
      <c r="F636" s="1">
        <v>0</v>
      </c>
      <c r="G636" s="2">
        <f t="shared" si="10"/>
        <v>33692.312599999561</v>
      </c>
      <c r="H636" s="2">
        <f t="shared" si="11"/>
        <v>0.37999999965541065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44674.82</v>
      </c>
      <c r="D638" s="1">
        <f>'PR-RAS'!E644</f>
        <v>20562.14</v>
      </c>
      <c r="E638" s="1">
        <v>0</v>
      </c>
      <c r="F638" s="1">
        <v>0</v>
      </c>
      <c r="G638" s="2">
        <f t="shared" si="10"/>
        <v>54654.026700000002</v>
      </c>
      <c r="H638" s="2">
        <f t="shared" si="11"/>
        <v>0.31999999999970896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20536.630000000288</v>
      </c>
      <c r="D640" s="1">
        <f>'PR-RAS'!E646</f>
        <v>47091.519999999655</v>
      </c>
      <c r="E640" s="1">
        <v>0</v>
      </c>
      <c r="F640" s="1">
        <v>0</v>
      </c>
      <c r="G640" s="2">
        <f t="shared" si="10"/>
        <v>73305.869129999744</v>
      </c>
      <c r="H640" s="2">
        <f t="shared" si="11"/>
        <v>0.85000000005675247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85484.71</v>
      </c>
      <c r="D641" s="1">
        <f>'PR-RAS'!E647</f>
        <v>95342.79</v>
      </c>
      <c r="E641" s="1">
        <v>0</v>
      </c>
      <c r="F641" s="1">
        <v>0</v>
      </c>
      <c r="G641" s="2">
        <f t="shared" si="10"/>
        <v>176748.98559999999</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68</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57</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1120030.8</v>
      </c>
      <c r="D668" s="1">
        <f>'PR-RAS'!E675</f>
        <v>1301227.25</v>
      </c>
      <c r="E668" s="1">
        <v>0</v>
      </c>
      <c r="F668" s="1">
        <v>0</v>
      </c>
      <c r="G668" s="2">
        <f t="shared" si="10"/>
        <v>2482897.6951000001</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56894.3</v>
      </c>
      <c r="D669" s="1">
        <f>'PR-RAS'!E676</f>
        <v>40825.19</v>
      </c>
      <c r="E669" s="1">
        <v>0</v>
      </c>
      <c r="F669" s="1">
        <v>0</v>
      </c>
      <c r="G669" s="2">
        <f t="shared" si="10"/>
        <v>92547.846239999999</v>
      </c>
      <c r="H669" s="2">
        <f t="shared" si="11"/>
        <v>0.49000000000523869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519.69000000000005</v>
      </c>
      <c r="D670" s="1">
        <f>'PR-RAS'!E677</f>
        <v>1792.81</v>
      </c>
      <c r="E670" s="1">
        <v>0</v>
      </c>
      <c r="F670" s="1">
        <v>0</v>
      </c>
      <c r="G670" s="2">
        <f t="shared" si="10"/>
        <v>2746.4523899999999</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3535.72</v>
      </c>
      <c r="D687" s="1">
        <f>'PR-RAS'!E694</f>
        <v>232.85</v>
      </c>
      <c r="E687" s="1">
        <v>0</v>
      </c>
      <c r="F687" s="1">
        <v>0</v>
      </c>
      <c r="G687" s="2">
        <f t="shared" si="10"/>
        <v>2744.9741199999999</v>
      </c>
      <c r="H687" s="2">
        <f t="shared" si="11"/>
        <v>0.43000000000020577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11184.27</v>
      </c>
      <c r="D703" s="1">
        <f>'PR-RAS'!E710</f>
        <v>12364.51</v>
      </c>
      <c r="E703" s="1">
        <v>0</v>
      </c>
      <c r="F703" s="1">
        <v>0</v>
      </c>
      <c r="G703" s="2">
        <f t="shared" si="10"/>
        <v>25211.129580000001</v>
      </c>
      <c r="H703" s="2">
        <f t="shared" si="11"/>
        <v>0.76000000000021828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353.97</v>
      </c>
      <c r="D705" s="1">
        <f>'PR-RAS'!E712</f>
        <v>0</v>
      </c>
      <c r="E705" s="1">
        <v>0</v>
      </c>
      <c r="F705" s="1">
        <v>0</v>
      </c>
      <c r="G705" s="2">
        <f t="shared" si="10"/>
        <v>249.19488000000001</v>
      </c>
      <c r="H705" s="2">
        <f t="shared" si="11"/>
        <v>2.9999999999972715E-2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3434.1</v>
      </c>
      <c r="D710" s="1">
        <f>'PR-RAS'!E717</f>
        <v>1967.17</v>
      </c>
      <c r="E710" s="1">
        <v>0</v>
      </c>
      <c r="F710" s="1">
        <v>0</v>
      </c>
      <c r="G710" s="2">
        <f t="shared" si="10"/>
        <v>5224.2239600000003</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30435.46</v>
      </c>
      <c r="D711" s="1">
        <f>'PR-RAS'!E718</f>
        <v>31172.27</v>
      </c>
      <c r="E711" s="1">
        <v>0</v>
      </c>
      <c r="F711" s="1">
        <v>0</v>
      </c>
      <c r="G711" s="2">
        <f t="shared" si="10"/>
        <v>65873.8</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5946.47</v>
      </c>
      <c r="D713" s="1">
        <f>'PR-RAS'!E720</f>
        <v>5426.01</v>
      </c>
      <c r="E713" s="1">
        <v>0</v>
      </c>
      <c r="F713" s="1">
        <v>0</v>
      </c>
      <c r="G713" s="2">
        <f t="shared" si="10"/>
        <v>11960.524880000001</v>
      </c>
      <c r="H713" s="2">
        <f t="shared" si="11"/>
        <v>0.48000000000047294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197.79</v>
      </c>
      <c r="D821" s="1">
        <f>'PR-RAS'!E828</f>
        <v>247.53</v>
      </c>
      <c r="E821" s="1">
        <v>0</v>
      </c>
      <c r="F821" s="1">
        <v>0</v>
      </c>
      <c r="G821" s="2">
        <f t="shared" si="18"/>
        <v>568.13699999999994</v>
      </c>
      <c r="H821" s="2">
        <f t="shared" si="19"/>
        <v>0.68000000000000682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278696.7</v>
      </c>
      <c r="D984" s="6">
        <f>BILANCA!E6</f>
        <v>306431.85000000003</v>
      </c>
      <c r="E984" s="6">
        <v>0</v>
      </c>
      <c r="F984" s="6">
        <v>0</v>
      </c>
      <c r="G984" s="7">
        <f t="shared" ref="G984:G1241" si="22">B984/1000*C984+B984/500*D984</f>
        <v>891.56040000000007</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117402.65000000001</v>
      </c>
      <c r="D985" s="1">
        <f>BILANCA!E7</f>
        <v>160010.76000000004</v>
      </c>
      <c r="E985" s="1">
        <v>0</v>
      </c>
      <c r="F985" s="1">
        <v>0</v>
      </c>
      <c r="G985" s="2">
        <f t="shared" si="22"/>
        <v>874.84834000000012</v>
      </c>
      <c r="H985" s="2">
        <f t="shared" si="19"/>
        <v>0.58999999995285179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85886.99</v>
      </c>
      <c r="D986" s="1">
        <f>BILANCA!E8</f>
        <v>85886.99</v>
      </c>
      <c r="E986" s="1">
        <v>0</v>
      </c>
      <c r="F986" s="1">
        <v>0</v>
      </c>
      <c r="G986" s="2">
        <f t="shared" si="22"/>
        <v>772.98291000000006</v>
      </c>
      <c r="H986" s="2">
        <f t="shared" si="19"/>
        <v>1.9999999989522621E-2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85886.99</v>
      </c>
      <c r="D988" s="1">
        <f>BILANCA!E10</f>
        <v>85886.99</v>
      </c>
      <c r="E988" s="1">
        <v>0</v>
      </c>
      <c r="F988" s="1">
        <v>0</v>
      </c>
      <c r="G988" s="2">
        <f t="shared" si="22"/>
        <v>1288.30485</v>
      </c>
      <c r="H988" s="2">
        <f t="shared" si="19"/>
        <v>1.9999999989522621E-2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31515.66</v>
      </c>
      <c r="D990" s="1">
        <f>BILANCA!E12</f>
        <v>74123.770000000033</v>
      </c>
      <c r="E990" s="1">
        <v>0</v>
      </c>
      <c r="F990" s="1">
        <v>0</v>
      </c>
      <c r="G990" s="2">
        <f t="shared" si="22"/>
        <v>1258.3424000000005</v>
      </c>
      <c r="H990" s="2">
        <f t="shared" si="19"/>
        <v>0.56999999996696715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22847.059999999998</v>
      </c>
      <c r="D997" s="1">
        <f>BILANCA!E19</f>
        <v>67200.040000000037</v>
      </c>
      <c r="E997" s="1">
        <v>0</v>
      </c>
      <c r="F997" s="1">
        <v>0</v>
      </c>
      <c r="G997" s="2">
        <f t="shared" si="22"/>
        <v>2201.459960000001</v>
      </c>
      <c r="H997" s="2">
        <f t="shared" si="19"/>
        <v>0.1000000000349246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175133.36</v>
      </c>
      <c r="D998" s="1">
        <f>BILANCA!E20</f>
        <v>208576.54</v>
      </c>
      <c r="E998" s="1">
        <v>0</v>
      </c>
      <c r="F998" s="1">
        <v>0</v>
      </c>
      <c r="G998" s="2">
        <f t="shared" si="22"/>
        <v>8884.2965999999997</v>
      </c>
      <c r="H998" s="2">
        <f t="shared" si="19"/>
        <v>0.81999999997788109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3761.5</v>
      </c>
      <c r="D999" s="1">
        <f>BILANCA!E21</f>
        <v>1781.46</v>
      </c>
      <c r="E999" s="1">
        <v>0</v>
      </c>
      <c r="F999" s="1">
        <v>0</v>
      </c>
      <c r="G999" s="2">
        <f t="shared" si="22"/>
        <v>117.19072</v>
      </c>
      <c r="H999" s="2">
        <f t="shared" si="19"/>
        <v>0.96000000000003638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12719.53</v>
      </c>
      <c r="D1000" s="1">
        <f>BILANCA!E22</f>
        <v>17792.099999999999</v>
      </c>
      <c r="E1000" s="1">
        <v>0</v>
      </c>
      <c r="F1000" s="1">
        <v>0</v>
      </c>
      <c r="G1000" s="2">
        <f t="shared" si="22"/>
        <v>821.16341</v>
      </c>
      <c r="H1000" s="2">
        <f t="shared" si="19"/>
        <v>0.56999999999788997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45186.66</v>
      </c>
      <c r="D1003" s="1">
        <f>BILANCA!E25</f>
        <v>42364.71</v>
      </c>
      <c r="E1003" s="1">
        <v>0</v>
      </c>
      <c r="F1003" s="1">
        <v>0</v>
      </c>
      <c r="G1003" s="2">
        <f t="shared" si="22"/>
        <v>2598.3216000000002</v>
      </c>
      <c r="H1003" s="2">
        <f t="shared" si="19"/>
        <v>0.62999999999738066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128415.83</v>
      </c>
      <c r="D1004" s="1">
        <f>BILANCA!E26</f>
        <v>179535.23</v>
      </c>
      <c r="E1004" s="1">
        <v>0</v>
      </c>
      <c r="F1004" s="1">
        <v>0</v>
      </c>
      <c r="G1004" s="2">
        <f t="shared" si="22"/>
        <v>10237.212090000001</v>
      </c>
      <c r="H1004" s="2">
        <f t="shared" si="19"/>
        <v>0.40000000000873115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342369.82</v>
      </c>
      <c r="D1006" s="1">
        <f>BILANCA!E28</f>
        <v>382850</v>
      </c>
      <c r="E1006" s="1">
        <v>0</v>
      </c>
      <c r="F1006" s="1">
        <v>0</v>
      </c>
      <c r="G1006" s="2">
        <f t="shared" si="22"/>
        <v>25485.60586</v>
      </c>
      <c r="H1006" s="2">
        <f t="shared" si="19"/>
        <v>0.17999999999301508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6310.0500000000029</v>
      </c>
      <c r="D1007" s="1">
        <f>BILANCA!E29</f>
        <v>3669.3300000000017</v>
      </c>
      <c r="E1007" s="1">
        <v>0</v>
      </c>
      <c r="F1007" s="1">
        <v>0</v>
      </c>
      <c r="G1007" s="2">
        <f t="shared" si="22"/>
        <v>327.56904000000014</v>
      </c>
      <c r="H1007" s="2">
        <f t="shared" si="19"/>
        <v>0.38000000000465661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53922</v>
      </c>
      <c r="D1008" s="1">
        <f>BILANCA!E30</f>
        <v>53922</v>
      </c>
      <c r="E1008" s="1">
        <v>0</v>
      </c>
      <c r="F1008" s="1">
        <v>0</v>
      </c>
      <c r="G1008" s="2">
        <f t="shared" si="22"/>
        <v>4044.1500000000005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47611.95</v>
      </c>
      <c r="D1012" s="1">
        <f>BILANCA!E34</f>
        <v>50252.67</v>
      </c>
      <c r="E1012" s="1">
        <v>0</v>
      </c>
      <c r="F1012" s="1">
        <v>0</v>
      </c>
      <c r="G1012" s="2">
        <f t="shared" si="22"/>
        <v>4295.4014100000004</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2358.5499999999993</v>
      </c>
      <c r="D1013" s="1">
        <f>BILANCA!E35</f>
        <v>3254.3999999999996</v>
      </c>
      <c r="E1013" s="1">
        <v>0</v>
      </c>
      <c r="F1013" s="1">
        <v>0</v>
      </c>
      <c r="G1013" s="2">
        <f t="shared" si="22"/>
        <v>266.02049999999997</v>
      </c>
      <c r="H1013" s="2">
        <f t="shared" si="19"/>
        <v>0.8500000000003638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11827.89</v>
      </c>
      <c r="D1014" s="1">
        <f>BILANCA!E36</f>
        <v>13701.38</v>
      </c>
      <c r="E1014" s="1">
        <v>0</v>
      </c>
      <c r="F1014" s="1">
        <v>0</v>
      </c>
      <c r="G1014" s="2">
        <f t="shared" si="22"/>
        <v>1216.1501499999999</v>
      </c>
      <c r="H1014" s="2">
        <f t="shared" si="19"/>
        <v>0.48999999999978172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9469.34</v>
      </c>
      <c r="D1018" s="1">
        <f>BILANCA!E40</f>
        <v>10446.98</v>
      </c>
      <c r="E1018" s="1">
        <v>0</v>
      </c>
      <c r="F1018" s="1">
        <v>0</v>
      </c>
      <c r="G1018" s="2">
        <f t="shared" si="22"/>
        <v>1062.7155000000002</v>
      </c>
      <c r="H1018" s="2">
        <f t="shared" si="19"/>
        <v>0.36000000000058208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1343.69</v>
      </c>
      <c r="D1025" s="1">
        <f>BILANCA!E47</f>
        <v>1343.69</v>
      </c>
      <c r="E1025" s="1">
        <v>0</v>
      </c>
      <c r="F1025" s="1">
        <v>0</v>
      </c>
      <c r="G1025" s="2">
        <f t="shared" si="22"/>
        <v>169.30494000000002</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1343.69</v>
      </c>
      <c r="D1028" s="1">
        <f>BILANCA!E50</f>
        <v>1343.69</v>
      </c>
      <c r="E1028" s="1">
        <v>0</v>
      </c>
      <c r="F1028" s="1">
        <v>0</v>
      </c>
      <c r="G1028" s="2">
        <f t="shared" si="22"/>
        <v>181.39815000000002</v>
      </c>
      <c r="H1028" s="2">
        <f t="shared" si="19"/>
        <v>0.61999999999989086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23209.22</v>
      </c>
      <c r="D1032" s="1">
        <f>BILANCA!E54</f>
        <v>26352.45</v>
      </c>
      <c r="E1032" s="1">
        <v>0</v>
      </c>
      <c r="F1032" s="1">
        <v>0</v>
      </c>
      <c r="G1032" s="2">
        <f t="shared" si="22"/>
        <v>3719.7918800000002</v>
      </c>
      <c r="H1032" s="2">
        <f t="shared" si="19"/>
        <v>0.67000000000189175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23209.22</v>
      </c>
      <c r="D1033" s="1">
        <f>BILANCA!E55</f>
        <v>26352.45</v>
      </c>
      <c r="E1033" s="1">
        <v>0</v>
      </c>
      <c r="F1033" s="1">
        <v>0</v>
      </c>
      <c r="G1033" s="2">
        <f t="shared" si="22"/>
        <v>3795.7060000000001</v>
      </c>
      <c r="H1033" s="2">
        <f t="shared" si="19"/>
        <v>0.67000000000189175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161294.04999999999</v>
      </c>
      <c r="D1046" s="1">
        <f>BILANCA!E68</f>
        <v>146421.09</v>
      </c>
      <c r="E1046" s="1">
        <v>0</v>
      </c>
      <c r="F1046" s="1">
        <v>0</v>
      </c>
      <c r="G1046" s="2">
        <f t="shared" si="22"/>
        <v>28610.582490000001</v>
      </c>
      <c r="H1046" s="2">
        <f t="shared" si="19"/>
        <v>0.13999999998486601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8756.08</v>
      </c>
      <c r="D1056" s="1">
        <f>BILANCA!E78</f>
        <v>3322.98</v>
      </c>
      <c r="E1056" s="1">
        <v>0</v>
      </c>
      <c r="F1056" s="1">
        <v>0</v>
      </c>
      <c r="G1056" s="2">
        <f t="shared" si="22"/>
        <v>1124.3489199999999</v>
      </c>
      <c r="H1056" s="2">
        <f t="shared" si="19"/>
        <v>9.9999999999909051E-2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189.9</v>
      </c>
      <c r="D1062" s="1">
        <f>BILANCA!E84</f>
        <v>63.23</v>
      </c>
      <c r="E1062" s="1">
        <v>0</v>
      </c>
      <c r="F1062" s="1">
        <v>0</v>
      </c>
      <c r="G1062" s="2">
        <f t="shared" si="22"/>
        <v>24.992440000000002</v>
      </c>
      <c r="H1062" s="2">
        <f t="shared" si="19"/>
        <v>0.32999999999999119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8566.18</v>
      </c>
      <c r="D1064" s="1">
        <f>BILANCA!E86</f>
        <v>3259.75</v>
      </c>
      <c r="E1064" s="1">
        <v>0</v>
      </c>
      <c r="F1064" s="1">
        <v>0</v>
      </c>
      <c r="G1064" s="2">
        <f t="shared" si="22"/>
        <v>1221.9400800000001</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67053.259999999995</v>
      </c>
      <c r="D1124" s="1">
        <f>BILANCA!E146</f>
        <v>47755.320000000007</v>
      </c>
      <c r="E1124" s="1">
        <v>0</v>
      </c>
      <c r="F1124" s="1">
        <v>0</v>
      </c>
      <c r="G1124" s="2">
        <f t="shared" si="22"/>
        <v>22921.509899999997</v>
      </c>
      <c r="H1124" s="2">
        <f t="shared" si="23"/>
        <v>0.58000000000174623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21357.58</v>
      </c>
      <c r="D1127" s="1">
        <f>BILANCA!E149</f>
        <v>23650.6</v>
      </c>
      <c r="E1127" s="1">
        <v>0</v>
      </c>
      <c r="F1127" s="1">
        <v>0</v>
      </c>
      <c r="G1127" s="2">
        <f t="shared" si="22"/>
        <v>9886.8643199999988</v>
      </c>
      <c r="H1127" s="2">
        <f t="shared" si="23"/>
        <v>0.81999999999970896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21357.58</v>
      </c>
      <c r="D1133" s="1">
        <f>BILANCA!E155</f>
        <v>23650.6</v>
      </c>
      <c r="E1133" s="1">
        <v>0</v>
      </c>
      <c r="F1133" s="1">
        <v>0</v>
      </c>
      <c r="G1133" s="2">
        <f t="shared" si="22"/>
        <v>10298.816999999999</v>
      </c>
      <c r="H1133" s="2">
        <f t="shared" si="23"/>
        <v>0.81999999999970896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1150.3399999999999</v>
      </c>
      <c r="D1137" s="1">
        <f>BILANCA!E159</f>
        <v>603.91</v>
      </c>
      <c r="E1137" s="1">
        <v>0</v>
      </c>
      <c r="F1137" s="1">
        <v>0</v>
      </c>
      <c r="G1137" s="2">
        <f t="shared" si="22"/>
        <v>363.15663999999998</v>
      </c>
      <c r="H1137" s="2">
        <f t="shared" si="23"/>
        <v>0.42999999999994998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61</v>
      </c>
      <c r="D1138" s="1">
        <f>BILANCA!E160</f>
        <v>96.61</v>
      </c>
      <c r="E1138" s="1">
        <v>0</v>
      </c>
      <c r="F1138" s="1">
        <v>0</v>
      </c>
      <c r="G1138" s="2">
        <f t="shared" si="22"/>
        <v>39.4041</v>
      </c>
      <c r="H1138" s="2">
        <f t="shared" si="23"/>
        <v>0.39000000000000057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44484.34</v>
      </c>
      <c r="D1139" s="1">
        <f>BILANCA!E161</f>
        <v>23487.15</v>
      </c>
      <c r="E1139" s="1">
        <v>0</v>
      </c>
      <c r="F1139" s="1">
        <v>0</v>
      </c>
      <c r="G1139" s="2">
        <f t="shared" si="22"/>
        <v>14267.547839999999</v>
      </c>
      <c r="H1139" s="2">
        <f t="shared" si="23"/>
        <v>0.48999999999796273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82.95</v>
      </c>
      <c r="E1141" s="1">
        <v>0</v>
      </c>
      <c r="F1141" s="1">
        <v>0</v>
      </c>
      <c r="G1141" s="2">
        <f t="shared" si="22"/>
        <v>26.212200000000003</v>
      </c>
      <c r="H1141" s="2">
        <f t="shared" si="23"/>
        <v>4.9999999999997158E-2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85484.71</v>
      </c>
      <c r="D1148" s="1">
        <f>BILANCA!E170</f>
        <v>95342.79</v>
      </c>
      <c r="E1148" s="1">
        <v>0</v>
      </c>
      <c r="F1148" s="1">
        <v>0</v>
      </c>
      <c r="G1148" s="2">
        <f t="shared" si="22"/>
        <v>45568.097850000006</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85484.71</v>
      </c>
      <c r="D1151" s="1">
        <f>BILANCA!E173</f>
        <v>95342.79</v>
      </c>
      <c r="E1151" s="1">
        <v>0</v>
      </c>
      <c r="F1151" s="1">
        <v>0</v>
      </c>
      <c r="G1151" s="2">
        <f t="shared" si="22"/>
        <v>46396.608720000004</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278696.7</v>
      </c>
      <c r="D1152" s="1">
        <f>BILANCA!E175</f>
        <v>306431.84999999998</v>
      </c>
      <c r="E1152" s="1">
        <v>0</v>
      </c>
      <c r="F1152" s="1">
        <v>0</v>
      </c>
      <c r="G1152" s="2">
        <f t="shared" si="22"/>
        <v>150673.70759999999</v>
      </c>
      <c r="H1152" s="2">
        <f t="shared" si="23"/>
        <v>0.45000000001164153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159261.76000000001</v>
      </c>
      <c r="D1153" s="1">
        <f>BILANCA!E176</f>
        <v>169244.43999999997</v>
      </c>
      <c r="E1153" s="1">
        <v>0</v>
      </c>
      <c r="F1153" s="1">
        <v>0</v>
      </c>
      <c r="G1153" s="2">
        <f t="shared" si="22"/>
        <v>84617.608800000002</v>
      </c>
      <c r="H1153" s="2">
        <f t="shared" si="23"/>
        <v>0.67999999996391125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159261.76000000001</v>
      </c>
      <c r="D1154" s="1">
        <f>BILANCA!E177</f>
        <v>169168.11</v>
      </c>
      <c r="E1154" s="1">
        <v>0</v>
      </c>
      <c r="F1154" s="1">
        <v>0</v>
      </c>
      <c r="G1154" s="2">
        <f t="shared" si="22"/>
        <v>85089.254580000008</v>
      </c>
      <c r="H1154" s="2">
        <f t="shared" si="23"/>
        <v>0.34999999997671694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103983.1</v>
      </c>
      <c r="D1155" s="1">
        <f>BILANCA!E178</f>
        <v>135164.51999999999</v>
      </c>
      <c r="E1155" s="1">
        <v>0</v>
      </c>
      <c r="F1155" s="1">
        <v>0</v>
      </c>
      <c r="G1155" s="2">
        <f t="shared" si="22"/>
        <v>64381.688079999993</v>
      </c>
      <c r="H1155" s="2">
        <f t="shared" si="23"/>
        <v>0.58000000001629815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47023</v>
      </c>
      <c r="D1156" s="1">
        <f>BILANCA!E179</f>
        <v>31689.68</v>
      </c>
      <c r="E1156" s="1">
        <v>0</v>
      </c>
      <c r="F1156" s="1">
        <v>0</v>
      </c>
      <c r="G1156" s="2">
        <f t="shared" si="22"/>
        <v>19099.60828</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8255.66</v>
      </c>
      <c r="D1165" s="1">
        <f>BILANCA!E188</f>
        <v>2313.91</v>
      </c>
      <c r="E1165" s="1">
        <v>0</v>
      </c>
      <c r="F1165" s="1">
        <v>0</v>
      </c>
      <c r="G1165" s="2">
        <f t="shared" si="22"/>
        <v>2344.7933599999997</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76.33</v>
      </c>
      <c r="E1166" s="1">
        <v>0</v>
      </c>
      <c r="F1166" s="1">
        <v>0</v>
      </c>
      <c r="G1166" s="2">
        <f t="shared" si="22"/>
        <v>27.936779999999999</v>
      </c>
      <c r="H1166" s="2">
        <f t="shared" si="23"/>
        <v>0.32999999999999829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119434.94</v>
      </c>
      <c r="D1214" s="1">
        <f>BILANCA!E237</f>
        <v>137187.41</v>
      </c>
      <c r="E1214" s="1">
        <v>0</v>
      </c>
      <c r="F1214" s="1">
        <v>0</v>
      </c>
      <c r="G1214" s="2">
        <f t="shared" si="22"/>
        <v>90970.054560000004</v>
      </c>
      <c r="H1214" s="2">
        <f t="shared" si="23"/>
        <v>0.47000000000116415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117402.65000000001</v>
      </c>
      <c r="D1215" s="1">
        <f>BILANCA!E238</f>
        <v>160010.76</v>
      </c>
      <c r="E1215" s="1">
        <v>0</v>
      </c>
      <c r="F1215" s="1">
        <v>0</v>
      </c>
      <c r="G1215" s="2">
        <f t="shared" si="22"/>
        <v>101482.40744000001</v>
      </c>
      <c r="H1215" s="2">
        <f t="shared" si="23"/>
        <v>0.58999999998195563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117402.65000000001</v>
      </c>
      <c r="D1216" s="1">
        <f>BILANCA!E239</f>
        <v>160010.76</v>
      </c>
      <c r="E1216" s="1">
        <v>0</v>
      </c>
      <c r="F1216" s="1">
        <v>0</v>
      </c>
      <c r="G1216" s="2">
        <f t="shared" si="22"/>
        <v>101919.83161000001</v>
      </c>
      <c r="H1216" s="2">
        <f t="shared" si="23"/>
        <v>0.58999999998195563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84472.49</v>
      </c>
      <c r="D1217" s="1">
        <f>BILANCA!E240</f>
        <v>134349.32</v>
      </c>
      <c r="E1217" s="1">
        <v>0</v>
      </c>
      <c r="F1217" s="1">
        <v>0</v>
      </c>
      <c r="G1217" s="2">
        <f t="shared" si="22"/>
        <v>82642.04442000002</v>
      </c>
      <c r="H1217" s="2">
        <f t="shared" si="23"/>
        <v>0.81000000001222361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32930.160000000003</v>
      </c>
      <c r="D1218" s="1">
        <f>BILANCA!E241</f>
        <v>25661.439999999999</v>
      </c>
      <c r="E1218" s="1">
        <v>0</v>
      </c>
      <c r="F1218" s="1">
        <v>0</v>
      </c>
      <c r="G1218" s="2">
        <f t="shared" si="22"/>
        <v>19799.464399999997</v>
      </c>
      <c r="H1218" s="2">
        <f t="shared" si="23"/>
        <v>0.60000000000218279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-20536.63</v>
      </c>
      <c r="D1222" s="1">
        <f>BILANCA!E245</f>
        <v>-47091.520000000004</v>
      </c>
      <c r="E1222" s="1">
        <v>0</v>
      </c>
      <c r="F1222" s="1">
        <v>0</v>
      </c>
      <c r="G1222" s="2">
        <f t="shared" si="22"/>
        <v>-27418.001130000001</v>
      </c>
      <c r="H1222" s="2">
        <f t="shared" si="23"/>
        <v>0.84999999999490683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20536.63</v>
      </c>
      <c r="D1227" s="1">
        <f>BILANCA!E250</f>
        <v>47091.520000000004</v>
      </c>
      <c r="E1227" s="1">
        <v>0</v>
      </c>
      <c r="F1227" s="1">
        <v>0</v>
      </c>
      <c r="G1227" s="2">
        <f t="shared" si="22"/>
        <v>27991.599480000004</v>
      </c>
      <c r="H1227" s="2">
        <f t="shared" si="23"/>
        <v>0.84999999999490683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20287.11</v>
      </c>
      <c r="D1228" s="1">
        <f>BILANCA!E251</f>
        <v>46823.01</v>
      </c>
      <c r="E1228" s="1">
        <v>0</v>
      </c>
      <c r="F1228" s="1">
        <v>0</v>
      </c>
      <c r="G1228" s="2">
        <f t="shared" si="22"/>
        <v>27913.616849999999</v>
      </c>
      <c r="H1228" s="2">
        <f t="shared" si="23"/>
        <v>0.12000000000261934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249.52</v>
      </c>
      <c r="D1229" s="1">
        <f>BILANCA!E252</f>
        <v>268.51</v>
      </c>
      <c r="E1229" s="1">
        <v>0</v>
      </c>
      <c r="F1229" s="1">
        <v>0</v>
      </c>
      <c r="G1229" s="2">
        <f t="shared" si="22"/>
        <v>193.48884000000001</v>
      </c>
      <c r="H1229" s="2">
        <f t="shared" si="23"/>
        <v>0.96999999999999886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22568.92</v>
      </c>
      <c r="D1232" s="1">
        <f>BILANCA!E255</f>
        <v>24268.17</v>
      </c>
      <c r="E1232" s="1">
        <v>0</v>
      </c>
      <c r="F1232" s="1">
        <v>0</v>
      </c>
      <c r="G1232" s="2">
        <f t="shared" si="22"/>
        <v>17705.209739999998</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1827742.61</v>
      </c>
      <c r="D1236" s="1">
        <f>BILANCA!E259</f>
        <v>1798304.22</v>
      </c>
      <c r="E1236" s="1">
        <v>0</v>
      </c>
      <c r="F1236" s="1">
        <v>0</v>
      </c>
      <c r="G1236" s="2">
        <f t="shared" si="22"/>
        <v>1372360.81565</v>
      </c>
      <c r="H1236" s="2">
        <f t="shared" si="23"/>
        <v>0.60999999986961484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1827742.61</v>
      </c>
      <c r="D1237" s="1">
        <f>BILANCA!E260</f>
        <v>1798304.22</v>
      </c>
      <c r="E1237" s="1">
        <v>0</v>
      </c>
      <c r="F1237" s="1">
        <v>0</v>
      </c>
      <c r="G1237" s="2">
        <f t="shared" si="22"/>
        <v>1377785.1666999999</v>
      </c>
      <c r="H1237" s="2">
        <f t="shared" si="23"/>
        <v>0.60999999986961484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2171.75</v>
      </c>
      <c r="D1240" s="1">
        <f>BILANCA!E264</f>
        <v>4028.52</v>
      </c>
      <c r="E1240" s="1">
        <v>0</v>
      </c>
      <c r="F1240" s="1">
        <v>0</v>
      </c>
      <c r="G1240" s="2">
        <f t="shared" si="22"/>
        <v>2628.7990300000001</v>
      </c>
      <c r="H1240" s="2">
        <f t="shared" si="23"/>
        <v>0.73000000000001819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64881.51</v>
      </c>
      <c r="D1241" s="1">
        <f>BILANCA!E265</f>
        <v>43809.75</v>
      </c>
      <c r="E1241" s="1">
        <v>0</v>
      </c>
      <c r="F1241" s="1">
        <v>0</v>
      </c>
      <c r="G1241" s="2">
        <f t="shared" si="22"/>
        <v>39345.260580000002</v>
      </c>
      <c r="H1241" s="2">
        <f t="shared" si="23"/>
        <v>0.73999999999796273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8566.18</v>
      </c>
      <c r="D1244" s="1">
        <f>BILANCA!E268</f>
        <v>3259.75</v>
      </c>
      <c r="E1244" s="1">
        <v>0</v>
      </c>
      <c r="F1244" s="1">
        <v>0</v>
      </c>
      <c r="G1244" s="2">
        <f t="shared" si="24"/>
        <v>3937.3624800000002</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159261.76000000001</v>
      </c>
      <c r="D1264" s="1">
        <f>BILANCA!E288</f>
        <v>169168.11</v>
      </c>
      <c r="E1264" s="1">
        <v>0</v>
      </c>
      <c r="F1264" s="1">
        <v>0</v>
      </c>
      <c r="G1264" s="2">
        <f t="shared" si="24"/>
        <v>139825.03237999999</v>
      </c>
      <c r="H1264" s="2">
        <f t="shared" si="23"/>
        <v>0.34999999997671694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76.33</v>
      </c>
      <c r="E1266" s="1">
        <v>0</v>
      </c>
      <c r="F1266" s="1">
        <v>0</v>
      </c>
      <c r="G1266" s="2">
        <f t="shared" si="24"/>
        <v>43.202779999999997</v>
      </c>
      <c r="H1266" s="2">
        <f t="shared" si="23"/>
        <v>0.32999999999999829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1521027.79</v>
      </c>
      <c r="D1408" s="1">
        <f>'RAS-funkcijski'!E114</f>
        <v>1920537.9299999997</v>
      </c>
      <c r="E1408" s="1">
        <v>0</v>
      </c>
      <c r="F1408" s="1">
        <v>0</v>
      </c>
      <c r="G1408" s="2">
        <f t="shared" si="24"/>
        <v>589831.40149999992</v>
      </c>
      <c r="H1408" s="2">
        <f t="shared" si="27"/>
        <v>0.28000000026077032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1316311.05</v>
      </c>
      <c r="D1409" s="1">
        <f>'RAS-funkcijski'!E115</f>
        <v>1696827.5399999998</v>
      </c>
      <c r="E1409" s="1">
        <v>0</v>
      </c>
      <c r="F1409" s="1">
        <v>0</v>
      </c>
      <c r="G1409" s="2">
        <f t="shared" si="24"/>
        <v>522806.24042999995</v>
      </c>
      <c r="H1409" s="2">
        <f t="shared" si="27"/>
        <v>0.51000000024214387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149052.31</v>
      </c>
      <c r="D1410" s="1">
        <f>'RAS-funkcijski'!E116</f>
        <v>234466.16</v>
      </c>
      <c r="E1410" s="1">
        <v>0</v>
      </c>
      <c r="F1410" s="1">
        <v>0</v>
      </c>
      <c r="G1410" s="2">
        <f t="shared" si="24"/>
        <v>69214.278560000006</v>
      </c>
      <c r="H1410" s="2">
        <f t="shared" si="27"/>
        <v>0.47000000000116415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1167258.74</v>
      </c>
      <c r="D1411" s="1">
        <f>'RAS-funkcijski'!E117</f>
        <v>1462361.38</v>
      </c>
      <c r="E1411" s="1">
        <v>0</v>
      </c>
      <c r="F1411" s="1">
        <v>0</v>
      </c>
      <c r="G1411" s="2">
        <f t="shared" si="24"/>
        <v>462393.90949999995</v>
      </c>
      <c r="H1411" s="2">
        <f t="shared" si="27"/>
        <v>0.63999999989755452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204716.74</v>
      </c>
      <c r="D1420" s="1">
        <f>'RAS-funkcijski'!E126</f>
        <v>223710.39</v>
      </c>
      <c r="E1420" s="1">
        <v>0</v>
      </c>
      <c r="F1420" s="1">
        <v>0</v>
      </c>
      <c r="G1420" s="2">
        <f t="shared" si="24"/>
        <v>79560.777440000005</v>
      </c>
      <c r="H1420" s="2">
        <f t="shared" si="27"/>
        <v>0.65000000002328306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1521027.79</v>
      </c>
      <c r="D1435" s="13">
        <f>'RAS-funkcijski'!E141</f>
        <v>1920537.9299999997</v>
      </c>
      <c r="E1435" s="13">
        <v>0</v>
      </c>
      <c r="F1435" s="13">
        <v>0</v>
      </c>
      <c r="G1435" s="14">
        <f t="shared" si="24"/>
        <v>734608.20004999998</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65640.11</v>
      </c>
      <c r="D1436" s="6">
        <f>'P-VRIO'!E5</f>
        <v>562.52</v>
      </c>
      <c r="E1436" s="6">
        <v>0</v>
      </c>
      <c r="F1436" s="6">
        <v>0</v>
      </c>
      <c r="G1436" s="7">
        <f t="shared" si="24"/>
        <v>66.765150000000006</v>
      </c>
      <c r="H1436" s="7">
        <f t="shared" si="27"/>
        <v>0.59000000000060027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254.52</v>
      </c>
      <c r="E1437" s="1">
        <v>0</v>
      </c>
      <c r="F1437" s="1">
        <v>0</v>
      </c>
      <c r="G1437" s="2">
        <f t="shared" si="24"/>
        <v>1.0180800000000001</v>
      </c>
      <c r="H1437" s="2">
        <f t="shared" si="27"/>
        <v>0.47999999999998977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254.52</v>
      </c>
      <c r="E1438" s="1">
        <v>0</v>
      </c>
      <c r="F1438" s="1">
        <v>0</v>
      </c>
      <c r="G1438" s="2">
        <f t="shared" si="24"/>
        <v>1.52712</v>
      </c>
      <c r="H1438" s="2">
        <f t="shared" si="27"/>
        <v>0.47999999999998977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254.52</v>
      </c>
      <c r="E1440" s="1">
        <v>0</v>
      </c>
      <c r="F1440" s="1">
        <v>0</v>
      </c>
      <c r="G1440" s="2">
        <f t="shared" si="24"/>
        <v>2.5452000000000004</v>
      </c>
      <c r="H1440" s="2">
        <f t="shared" si="27"/>
        <v>0.47999999999998977</v>
      </c>
      <c r="I1440" s="10">
        <f t="shared" si="28"/>
        <v>1.2216959999999741</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65640.11</v>
      </c>
      <c r="D1453" s="1">
        <f>'P-VRIO'!E22</f>
        <v>308</v>
      </c>
      <c r="E1453" s="1">
        <v>0</v>
      </c>
      <c r="F1453" s="1">
        <v>0</v>
      </c>
      <c r="G1453" s="2">
        <f t="shared" si="24"/>
        <v>1192.60998</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65640.11</v>
      </c>
      <c r="D1454" s="1">
        <f>'P-VRIO'!E23</f>
        <v>0</v>
      </c>
      <c r="E1454" s="1">
        <v>0</v>
      </c>
      <c r="F1454" s="1">
        <v>0</v>
      </c>
      <c r="G1454" s="2">
        <f t="shared" si="24"/>
        <v>1247.16209</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65640.11</v>
      </c>
      <c r="D1456" s="1">
        <f>'P-VRIO'!E25</f>
        <v>0</v>
      </c>
      <c r="E1456" s="1">
        <v>0</v>
      </c>
      <c r="F1456" s="1">
        <v>0</v>
      </c>
      <c r="G1456" s="2">
        <f t="shared" si="24"/>
        <v>1378.4423100000001</v>
      </c>
      <c r="H1456" s="2">
        <f t="shared" si="27"/>
        <v>0.11000000000058208</v>
      </c>
      <c r="I1456" s="10">
        <f t="shared" si="30"/>
        <v>151.62865410080238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308</v>
      </c>
      <c r="E1461" s="1">
        <v>0</v>
      </c>
      <c r="F1461" s="1">
        <v>0</v>
      </c>
      <c r="G1461" s="2">
        <f t="shared" si="24"/>
        <v>16.015999999999998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308</v>
      </c>
      <c r="E1467" s="1">
        <v>0</v>
      </c>
      <c r="F1467" s="1">
        <v>0</v>
      </c>
      <c r="G1467" s="2">
        <f t="shared" si="24"/>
        <v>19.712</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159261.76000000001</v>
      </c>
      <c r="D1480" s="6"/>
      <c r="E1480" s="6">
        <v>0</v>
      </c>
      <c r="F1480" s="6">
        <v>0</v>
      </c>
      <c r="G1480" s="7">
        <f t="shared" ref="G1480:G1580" si="34">B1480/1000*C1480</f>
        <v>159.26176000000001</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1939642.01</v>
      </c>
      <c r="D1481" s="1">
        <v>0</v>
      </c>
      <c r="E1481" s="1">
        <v>0</v>
      </c>
      <c r="F1481" s="1">
        <v>0</v>
      </c>
      <c r="G1481" s="2">
        <f t="shared" si="34"/>
        <v>3879.2840200000001</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2723.04</v>
      </c>
      <c r="D1482" s="1">
        <v>0</v>
      </c>
      <c r="E1482" s="1">
        <v>0</v>
      </c>
      <c r="F1482" s="1">
        <v>0</v>
      </c>
      <c r="G1482" s="2">
        <f t="shared" si="34"/>
        <v>8.1691199999999995</v>
      </c>
      <c r="H1482" s="2">
        <f t="shared" si="35"/>
        <v>3.999999999996362E-2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1915904.68</v>
      </c>
      <c r="D1483" s="1">
        <v>0</v>
      </c>
      <c r="E1483" s="1">
        <v>0</v>
      </c>
      <c r="F1483" s="1">
        <v>0</v>
      </c>
      <c r="G1483" s="2">
        <f t="shared" si="34"/>
        <v>7663.6187199999995</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1545114.05</v>
      </c>
      <c r="D1484" s="1">
        <v>0</v>
      </c>
      <c r="E1484" s="1">
        <v>0</v>
      </c>
      <c r="F1484" s="1">
        <v>0</v>
      </c>
      <c r="G1484" s="2">
        <f t="shared" si="34"/>
        <v>7725.5702500000007</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370071.96</v>
      </c>
      <c r="D1485" s="1">
        <v>0</v>
      </c>
      <c r="E1485" s="1">
        <v>0</v>
      </c>
      <c r="F1485" s="1">
        <v>0</v>
      </c>
      <c r="G1485" s="2">
        <f t="shared" si="34"/>
        <v>2220.4317600000004</v>
      </c>
      <c r="H1485" s="2">
        <f t="shared" si="35"/>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274.43</v>
      </c>
      <c r="D1486" s="1">
        <v>0</v>
      </c>
      <c r="E1486" s="1">
        <v>0</v>
      </c>
      <c r="F1486" s="1">
        <v>0</v>
      </c>
      <c r="G1486" s="2">
        <f t="shared" si="34"/>
        <v>1.9210100000000001</v>
      </c>
      <c r="H1486" s="2">
        <f t="shared" si="35"/>
        <v>0.43000000000000682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247.53</v>
      </c>
      <c r="D1489" s="1">
        <v>0</v>
      </c>
      <c r="E1489" s="1">
        <v>0</v>
      </c>
      <c r="F1489" s="1">
        <v>0</v>
      </c>
      <c r="G1489" s="2">
        <f t="shared" si="34"/>
        <v>2.4753000000000003</v>
      </c>
      <c r="H1489" s="2">
        <f t="shared" si="35"/>
        <v>0.46999999999999886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196.71</v>
      </c>
      <c r="D1491" s="1">
        <v>0</v>
      </c>
      <c r="E1491" s="1">
        <v>0</v>
      </c>
      <c r="F1491" s="1">
        <v>0</v>
      </c>
      <c r="G1491" s="2">
        <f t="shared" si="34"/>
        <v>2.3605200000000002</v>
      </c>
      <c r="H1491" s="2">
        <f t="shared" si="35"/>
        <v>0.28999999999999204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21014.29</v>
      </c>
      <c r="D1492" s="1">
        <v>0</v>
      </c>
      <c r="E1492" s="1">
        <v>0</v>
      </c>
      <c r="F1492" s="1">
        <v>0</v>
      </c>
      <c r="G1492" s="2">
        <f t="shared" si="34"/>
        <v>273.18576999999999</v>
      </c>
      <c r="H1492" s="2">
        <f t="shared" si="35"/>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1929659.3299999998</v>
      </c>
      <c r="D1499" s="1">
        <v>0</v>
      </c>
      <c r="E1499" s="1">
        <v>0</v>
      </c>
      <c r="F1499" s="1">
        <v>0</v>
      </c>
      <c r="G1499" s="2">
        <f t="shared" si="34"/>
        <v>38593.186600000001</v>
      </c>
      <c r="H1499" s="2">
        <f t="shared" si="35"/>
        <v>0.32999999984167516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8664.7900000000009</v>
      </c>
      <c r="D1500" s="1">
        <v>0</v>
      </c>
      <c r="E1500" s="1">
        <v>0</v>
      </c>
      <c r="F1500" s="1">
        <v>0</v>
      </c>
      <c r="G1500" s="2">
        <f t="shared" si="34"/>
        <v>181.96059000000002</v>
      </c>
      <c r="H1500" s="2">
        <f t="shared" si="35"/>
        <v>0.20999999999912689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1900056.5799999998</v>
      </c>
      <c r="D1501" s="1">
        <v>0</v>
      </c>
      <c r="E1501" s="1">
        <v>0</v>
      </c>
      <c r="F1501" s="1">
        <v>0</v>
      </c>
      <c r="G1501" s="2">
        <f t="shared" si="34"/>
        <v>41801.244759999994</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1513932.63</v>
      </c>
      <c r="D1502" s="1">
        <v>0</v>
      </c>
      <c r="E1502" s="1">
        <v>0</v>
      </c>
      <c r="F1502" s="1">
        <v>0</v>
      </c>
      <c r="G1502" s="2">
        <f t="shared" si="34"/>
        <v>34820.450489999996</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385405.28</v>
      </c>
      <c r="D1503" s="1">
        <v>0</v>
      </c>
      <c r="E1503" s="1">
        <v>0</v>
      </c>
      <c r="F1503" s="1">
        <v>0</v>
      </c>
      <c r="G1503" s="2">
        <f t="shared" si="34"/>
        <v>9249.7267200000006</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274.43</v>
      </c>
      <c r="D1504" s="1">
        <v>0</v>
      </c>
      <c r="E1504" s="1">
        <v>0</v>
      </c>
      <c r="F1504" s="1">
        <v>0</v>
      </c>
      <c r="G1504" s="2">
        <f t="shared" si="34"/>
        <v>6.8607500000000003</v>
      </c>
      <c r="H1504" s="2">
        <f t="shared" si="35"/>
        <v>0.43000000000000682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247.53</v>
      </c>
      <c r="D1507" s="1">
        <v>0</v>
      </c>
      <c r="E1507" s="1">
        <v>0</v>
      </c>
      <c r="F1507" s="1">
        <v>0</v>
      </c>
      <c r="G1507" s="2">
        <f t="shared" si="34"/>
        <v>6.9308399999999999</v>
      </c>
      <c r="H1507" s="2">
        <f t="shared" si="35"/>
        <v>0.46999999999999886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196.71</v>
      </c>
      <c r="D1509" s="1">
        <v>0</v>
      </c>
      <c r="E1509" s="1">
        <v>0</v>
      </c>
      <c r="F1509" s="1">
        <v>0</v>
      </c>
      <c r="G1509" s="2">
        <f t="shared" si="34"/>
        <v>5.9013</v>
      </c>
      <c r="H1509" s="2">
        <f t="shared" si="35"/>
        <v>0.28999999999999204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20937.96</v>
      </c>
      <c r="D1510" s="1">
        <v>0</v>
      </c>
      <c r="E1510" s="1">
        <v>0</v>
      </c>
      <c r="F1510" s="1">
        <v>0</v>
      </c>
      <c r="G1510" s="2">
        <f t="shared" si="34"/>
        <v>649.07675999999992</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169244.44000000018</v>
      </c>
      <c r="D1517" s="1">
        <v>0</v>
      </c>
      <c r="E1517" s="1">
        <v>0</v>
      </c>
      <c r="F1517" s="1">
        <v>0</v>
      </c>
      <c r="G1517" s="2">
        <f t="shared" si="34"/>
        <v>6431.2887200000068</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169244.44</v>
      </c>
      <c r="D1576" s="1">
        <v>0</v>
      </c>
      <c r="E1576" s="1">
        <v>0</v>
      </c>
      <c r="F1576" s="1">
        <v>0</v>
      </c>
      <c r="G1576" s="2">
        <f t="shared" si="34"/>
        <v>16416.71068</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2313.91</v>
      </c>
      <c r="D1577" s="1">
        <v>0</v>
      </c>
      <c r="E1577" s="1">
        <v>0</v>
      </c>
      <c r="F1577" s="1">
        <v>0</v>
      </c>
      <c r="G1577" s="2">
        <f t="shared" si="34"/>
        <v>226.76318000000001</v>
      </c>
      <c r="H1577" s="2">
        <f t="shared" si="35"/>
        <v>9.0000000000145519E-2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166854.20000000001</v>
      </c>
      <c r="D1578" s="1">
        <v>0</v>
      </c>
      <c r="E1578" s="1">
        <v>0</v>
      </c>
      <c r="F1578" s="1">
        <v>0</v>
      </c>
      <c r="G1578" s="2">
        <f t="shared" si="34"/>
        <v>16518.5658</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76.33</v>
      </c>
      <c r="D1579" s="1">
        <v>0</v>
      </c>
      <c r="E1579" s="1">
        <v>0</v>
      </c>
      <c r="F1579" s="1">
        <v>0</v>
      </c>
      <c r="G1579" s="2">
        <f t="shared" si="34"/>
        <v>7.633</v>
      </c>
      <c r="H1579" s="2">
        <f t="shared" si="35"/>
        <v>0.32999999999999829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1545165.98</v>
      </c>
      <c r="I16" s="170">
        <f>'PR-RAS'!E6</f>
        <v>1894008.5500000003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1518250.1300000004</v>
      </c>
      <c r="I17" s="170">
        <f>'PR-RAS'!E151</f>
        <v>1899523.64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20536.630000000288</v>
      </c>
      <c r="I19" s="171">
        <f>'PR-RAS'!E646</f>
        <v>47091.519999999655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117402.65000000001</v>
      </c>
      <c r="I20" s="173">
        <f>BILANCA!E7</f>
        <v>160010.76000000004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161294.04999999999</v>
      </c>
      <c r="I21" s="175">
        <f>BILANCA!E68</f>
        <v>146421.09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159261.76000000001</v>
      </c>
      <c r="I22" s="175">
        <f>BILANCA!E176</f>
        <v>169244.43999999997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119434.94</v>
      </c>
      <c r="I23" s="177">
        <f>BILANCA!E237</f>
        <v>137187.41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1521027.79</v>
      </c>
      <c r="I27" s="175">
        <f>'RAS-funkcijski'!E114</f>
        <v>1920537.9299999997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1521027.79</v>
      </c>
      <c r="I28" s="179">
        <f>'RAS-funkcijski'!E141</f>
        <v>1920537.9299999997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65640.11</v>
      </c>
      <c r="I29" s="173">
        <f>'P-VRIO'!E5</f>
        <v>562.52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65640.11</v>
      </c>
      <c r="I30" s="175">
        <f>'P-VRIO'!E22</f>
        <v>308</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159261.76000000001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169244.44000000018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169244.44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3"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1545165.98</v>
      </c>
      <c r="E6" s="51">
        <f>E7+E44+E50+E82+E106+E124+E133+E139</f>
        <v>1894008.5500000003</v>
      </c>
      <c r="F6" s="52">
        <f t="shared" ref="F6:F131" si="0">IF(D6&lt;&gt;0,IF(E6/D6&gt;=100,"&gt;&gt;100",E6/D6*100),"-")</f>
        <v>122.57638172955376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1252552.97</v>
      </c>
      <c r="E50" s="51">
        <f>E51+E54+E59+E62+E65+E68+E71+E74+E77</f>
        <v>1439076.7000000002</v>
      </c>
      <c r="F50" s="52">
        <f t="shared" si="0"/>
        <v>114.89148438967815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1177444.79</v>
      </c>
      <c r="E68" s="51">
        <f t="shared" si="15"/>
        <v>1343845.25</v>
      </c>
      <c r="F68" s="52">
        <f t="shared" si="0"/>
        <v>114.1323365149036</v>
      </c>
    </row>
    <row r="69" spans="1:6" ht="12.75" customHeight="1" x14ac:dyDescent="0.2">
      <c r="A69" s="53" t="s">
        <v>184</v>
      </c>
      <c r="B69" s="85" t="s">
        <v>185</v>
      </c>
      <c r="C69" s="50" t="s">
        <v>184</v>
      </c>
      <c r="D69" s="242">
        <v>1176925.1000000001</v>
      </c>
      <c r="E69" s="242">
        <v>1342052.44</v>
      </c>
      <c r="F69" s="52">
        <f t="shared" si="0"/>
        <v>114.03040346407769</v>
      </c>
    </row>
    <row r="70" spans="1:6" ht="24" x14ac:dyDescent="0.2">
      <c r="A70" s="53" t="s">
        <v>186</v>
      </c>
      <c r="B70" s="85" t="s">
        <v>187</v>
      </c>
      <c r="C70" s="50" t="s">
        <v>186</v>
      </c>
      <c r="D70" s="242">
        <v>519.69000000000005</v>
      </c>
      <c r="E70" s="242">
        <v>1792.81</v>
      </c>
      <c r="F70" s="52">
        <f t="shared" si="0"/>
        <v>344.97681310011734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3535.72</v>
      </c>
      <c r="E74" s="51">
        <f t="shared" si="17"/>
        <v>232.85</v>
      </c>
      <c r="F74" s="52">
        <f t="shared" si="0"/>
        <v>6.5856459221884087</v>
      </c>
    </row>
    <row r="75" spans="1:6" ht="12.75" customHeight="1" x14ac:dyDescent="0.2">
      <c r="A75" s="53" t="s">
        <v>196</v>
      </c>
      <c r="B75" s="85" t="s">
        <v>197</v>
      </c>
      <c r="C75" s="50" t="s">
        <v>196</v>
      </c>
      <c r="D75" s="242">
        <v>3535.72</v>
      </c>
      <c r="E75" s="242">
        <v>232.85</v>
      </c>
      <c r="F75" s="52">
        <f t="shared" si="0"/>
        <v>6.5856459221884087</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71572.459999999992</v>
      </c>
      <c r="E77" s="51">
        <f t="shared" si="18"/>
        <v>94998.6</v>
      </c>
      <c r="F77" s="52">
        <f t="shared" si="0"/>
        <v>132.73066204514978</v>
      </c>
    </row>
    <row r="78" spans="1:6" ht="12.75" customHeight="1" x14ac:dyDescent="0.2">
      <c r="A78" s="53">
        <v>6391</v>
      </c>
      <c r="B78" s="85" t="s">
        <v>202</v>
      </c>
      <c r="C78" s="50" t="s">
        <v>203</v>
      </c>
      <c r="D78" s="242">
        <v>11302.75</v>
      </c>
      <c r="E78" s="242">
        <v>14894.07</v>
      </c>
      <c r="F78" s="52">
        <f t="shared" si="0"/>
        <v>131.77386034372165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60269.71</v>
      </c>
      <c r="E80" s="242">
        <v>80104.53</v>
      </c>
      <c r="F80" s="52">
        <f t="shared" si="0"/>
        <v>132.91009696247087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11909.24</v>
      </c>
      <c r="E106" s="51">
        <f t="shared" si="23"/>
        <v>12674.01</v>
      </c>
      <c r="F106" s="52">
        <f t="shared" si="0"/>
        <v>106.42165243122147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11909.24</v>
      </c>
      <c r="E112" s="51">
        <f t="shared" si="25"/>
        <v>12674.01</v>
      </c>
      <c r="F112" s="52">
        <f t="shared" si="0"/>
        <v>106.42165243122147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11909.24</v>
      </c>
      <c r="E117" s="242">
        <v>12674.01</v>
      </c>
      <c r="F117" s="52">
        <f t="shared" si="0"/>
        <v>106.42165243122147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3935.24</v>
      </c>
      <c r="E124" s="51">
        <f t="shared" si="27"/>
        <v>8650.24</v>
      </c>
      <c r="F124" s="52">
        <f t="shared" si="0"/>
        <v>219.81480163852777</v>
      </c>
    </row>
    <row r="125" spans="1:6" ht="12.75" customHeight="1" x14ac:dyDescent="0.2">
      <c r="A125" s="53">
        <v>661</v>
      </c>
      <c r="B125" s="86" t="s">
        <v>296</v>
      </c>
      <c r="C125" s="50" t="s">
        <v>297</v>
      </c>
      <c r="D125" s="51">
        <f t="shared" ref="D125:E125" si="28">SUM(D126:D127)</f>
        <v>1207.55</v>
      </c>
      <c r="E125" s="51">
        <f t="shared" si="28"/>
        <v>1768.3500000000001</v>
      </c>
      <c r="F125" s="52">
        <f t="shared" si="0"/>
        <v>146.44114115357542</v>
      </c>
    </row>
    <row r="126" spans="1:6" ht="12.75" customHeight="1" x14ac:dyDescent="0.2">
      <c r="A126" s="53">
        <v>6614</v>
      </c>
      <c r="B126" s="86" t="s">
        <v>298</v>
      </c>
      <c r="C126" s="50" t="s">
        <v>299</v>
      </c>
      <c r="D126" s="242">
        <v>610.30999999999995</v>
      </c>
      <c r="E126" s="242">
        <v>1270.6500000000001</v>
      </c>
      <c r="F126" s="52">
        <f t="shared" si="0"/>
        <v>208.19747341514972</v>
      </c>
    </row>
    <row r="127" spans="1:6" ht="12.75" customHeight="1" x14ac:dyDescent="0.2">
      <c r="A127" s="53">
        <v>6615</v>
      </c>
      <c r="B127" s="86" t="s">
        <v>300</v>
      </c>
      <c r="C127" s="50" t="s">
        <v>301</v>
      </c>
      <c r="D127" s="242">
        <v>597.24</v>
      </c>
      <c r="E127" s="242">
        <v>497.7</v>
      </c>
      <c r="F127" s="52">
        <f t="shared" si="0"/>
        <v>83.333333333333329</v>
      </c>
    </row>
    <row r="128" spans="1:6" ht="24" x14ac:dyDescent="0.2">
      <c r="A128" s="53">
        <v>663</v>
      </c>
      <c r="B128" s="231" t="s">
        <v>302</v>
      </c>
      <c r="C128" s="50" t="s">
        <v>303</v>
      </c>
      <c r="D128" s="51">
        <f t="shared" ref="D128:E128" si="29">SUM(D129:D132)</f>
        <v>2727.69</v>
      </c>
      <c r="E128" s="51">
        <f t="shared" si="29"/>
        <v>6881.8899999999994</v>
      </c>
      <c r="F128" s="52">
        <f t="shared" si="0"/>
        <v>252.29736516979563</v>
      </c>
    </row>
    <row r="129" spans="1:6" ht="12.75" customHeight="1" x14ac:dyDescent="0.2">
      <c r="A129" s="53">
        <v>6631</v>
      </c>
      <c r="B129" s="86" t="s">
        <v>304</v>
      </c>
      <c r="C129" s="50" t="s">
        <v>305</v>
      </c>
      <c r="D129" s="242">
        <v>2727.69</v>
      </c>
      <c r="E129" s="242">
        <v>731.27</v>
      </c>
      <c r="F129" s="52">
        <f t="shared" si="0"/>
        <v>26.809131536208291</v>
      </c>
    </row>
    <row r="130" spans="1:6" ht="12.75" customHeight="1" x14ac:dyDescent="0.2">
      <c r="A130" s="53">
        <v>6632</v>
      </c>
      <c r="B130" s="232" t="s">
        <v>306</v>
      </c>
      <c r="C130" s="50" t="s">
        <v>307</v>
      </c>
      <c r="D130" s="242">
        <v>0</v>
      </c>
      <c r="E130" s="242">
        <v>6150.62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276768.53000000003</v>
      </c>
      <c r="E133" s="51">
        <f t="shared" si="30"/>
        <v>433607.6</v>
      </c>
      <c r="F133" s="52">
        <f t="shared" ref="F133:F223" si="31">IF(D133&lt;&gt;0,IF(E133/D133&gt;=100,"&gt;&gt;100",E133/D133*100),"-")</f>
        <v>156.66795643276348</v>
      </c>
    </row>
    <row r="134" spans="1:6" ht="24" x14ac:dyDescent="0.2">
      <c r="A134" s="53">
        <v>671</v>
      </c>
      <c r="B134" s="232" t="s">
        <v>314</v>
      </c>
      <c r="C134" s="50" t="s">
        <v>315</v>
      </c>
      <c r="D134" s="51">
        <f t="shared" ref="D134:E134" si="32">SUM(D135:D137)</f>
        <v>276768.53000000003</v>
      </c>
      <c r="E134" s="51">
        <f t="shared" si="32"/>
        <v>433607.6</v>
      </c>
      <c r="F134" s="52">
        <f t="shared" si="31"/>
        <v>156.66795643276348</v>
      </c>
    </row>
    <row r="135" spans="1:6" ht="12.75" customHeight="1" x14ac:dyDescent="0.2">
      <c r="A135" s="53">
        <v>6711</v>
      </c>
      <c r="B135" s="85" t="s">
        <v>316</v>
      </c>
      <c r="C135" s="50" t="s">
        <v>317</v>
      </c>
      <c r="D135" s="242">
        <v>274760.08</v>
      </c>
      <c r="E135" s="242">
        <v>416654.63</v>
      </c>
      <c r="F135" s="52">
        <f t="shared" si="31"/>
        <v>151.64307347704951</v>
      </c>
    </row>
    <row r="136" spans="1:6" ht="24" x14ac:dyDescent="0.2">
      <c r="A136" s="53">
        <v>6712</v>
      </c>
      <c r="B136" s="232" t="s">
        <v>318</v>
      </c>
      <c r="C136" s="50" t="s">
        <v>319</v>
      </c>
      <c r="D136" s="242">
        <v>2008.45</v>
      </c>
      <c r="E136" s="242">
        <v>16952.97</v>
      </c>
      <c r="F136" s="52">
        <f t="shared" si="31"/>
        <v>844.08225248325834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1518250.1300000004</v>
      </c>
      <c r="E151" s="51">
        <f t="shared" si="35"/>
        <v>1899523.64</v>
      </c>
      <c r="F151" s="52">
        <f t="shared" si="31"/>
        <v>125.11269404600674</v>
      </c>
    </row>
    <row r="152" spans="1:6" ht="12.75" customHeight="1" x14ac:dyDescent="0.2">
      <c r="A152" s="53">
        <v>31</v>
      </c>
      <c r="B152" s="85" t="s">
        <v>349</v>
      </c>
      <c r="C152" s="50" t="s">
        <v>35</v>
      </c>
      <c r="D152" s="51">
        <f t="shared" ref="D152:E152" si="36">D153+D158+D159</f>
        <v>1160677.9300000002</v>
      </c>
      <c r="E152" s="51">
        <f t="shared" si="36"/>
        <v>1526858.28</v>
      </c>
      <c r="F152" s="52">
        <f t="shared" si="31"/>
        <v>131.54883370617719</v>
      </c>
    </row>
    <row r="153" spans="1:6" ht="12.75" customHeight="1" x14ac:dyDescent="0.2">
      <c r="A153" s="53">
        <v>311</v>
      </c>
      <c r="B153" s="85" t="s">
        <v>350</v>
      </c>
      <c r="C153" s="50" t="s">
        <v>351</v>
      </c>
      <c r="D153" s="51">
        <f t="shared" ref="D153:E153" si="37">SUM(D154:D157)</f>
        <v>945184.10000000009</v>
      </c>
      <c r="E153" s="51">
        <f t="shared" si="37"/>
        <v>1253871.28</v>
      </c>
      <c r="F153" s="52">
        <f t="shared" si="31"/>
        <v>132.65894760608012</v>
      </c>
    </row>
    <row r="154" spans="1:6" ht="12.75" customHeight="1" x14ac:dyDescent="0.2">
      <c r="A154" s="53">
        <v>3111</v>
      </c>
      <c r="B154" s="85" t="s">
        <v>352</v>
      </c>
      <c r="C154" s="50" t="s">
        <v>353</v>
      </c>
      <c r="D154" s="242">
        <v>901456.89</v>
      </c>
      <c r="E154" s="242">
        <v>1197873.76</v>
      </c>
      <c r="F154" s="52">
        <f t="shared" si="31"/>
        <v>132.88197952538806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10411.15</v>
      </c>
      <c r="E156" s="242">
        <v>15214.76</v>
      </c>
      <c r="F156" s="52">
        <f t="shared" si="31"/>
        <v>146.13909126273273</v>
      </c>
    </row>
    <row r="157" spans="1:6" ht="12.75" customHeight="1" x14ac:dyDescent="0.2">
      <c r="A157" s="53">
        <v>3114</v>
      </c>
      <c r="B157" s="85" t="s">
        <v>358</v>
      </c>
      <c r="C157" s="50" t="s">
        <v>359</v>
      </c>
      <c r="D157" s="242">
        <v>33316.06</v>
      </c>
      <c r="E157" s="242">
        <v>40782.76</v>
      </c>
      <c r="F157" s="52">
        <f t="shared" si="31"/>
        <v>122.4117137500653</v>
      </c>
    </row>
    <row r="158" spans="1:6" ht="12.75" customHeight="1" x14ac:dyDescent="0.2">
      <c r="A158" s="53">
        <v>312</v>
      </c>
      <c r="B158" s="85" t="s">
        <v>360</v>
      </c>
      <c r="C158" s="50" t="s">
        <v>361</v>
      </c>
      <c r="D158" s="242">
        <v>59356.47</v>
      </c>
      <c r="E158" s="242">
        <v>66091.44</v>
      </c>
      <c r="F158" s="52">
        <f t="shared" si="31"/>
        <v>111.34664847825351</v>
      </c>
    </row>
    <row r="159" spans="1:6" ht="12.75" customHeight="1" x14ac:dyDescent="0.2">
      <c r="A159" s="53">
        <v>313</v>
      </c>
      <c r="B159" s="85" t="s">
        <v>362</v>
      </c>
      <c r="C159" s="50" t="s">
        <v>363</v>
      </c>
      <c r="D159" s="51">
        <f t="shared" ref="D159:E159" si="38">SUM(D160:D162)</f>
        <v>156137.35999999999</v>
      </c>
      <c r="E159" s="51">
        <f t="shared" si="38"/>
        <v>206895.56</v>
      </c>
      <c r="F159" s="52">
        <f t="shared" si="31"/>
        <v>132.50868337981379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156137.35999999999</v>
      </c>
      <c r="E161" s="242">
        <v>206895.56</v>
      </c>
      <c r="F161" s="52">
        <f t="shared" si="31"/>
        <v>132.50868337981379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357211.85</v>
      </c>
      <c r="E163" s="51">
        <f t="shared" si="39"/>
        <v>372006.93</v>
      </c>
      <c r="F163" s="52">
        <f t="shared" si="31"/>
        <v>104.14182228277143</v>
      </c>
    </row>
    <row r="164" spans="1:6" ht="12.75" customHeight="1" x14ac:dyDescent="0.2">
      <c r="A164" s="53">
        <v>321</v>
      </c>
      <c r="B164" s="85" t="s">
        <v>371</v>
      </c>
      <c r="C164" s="50" t="s">
        <v>372</v>
      </c>
      <c r="D164" s="51">
        <f t="shared" ref="D164:E164" si="40">SUM(D165:D168)</f>
        <v>43084.130000000005</v>
      </c>
      <c r="E164" s="51">
        <f t="shared" si="40"/>
        <v>45590.529999999992</v>
      </c>
      <c r="F164" s="52">
        <f t="shared" si="31"/>
        <v>105.81745529038183</v>
      </c>
    </row>
    <row r="165" spans="1:6" ht="12.75" customHeight="1" x14ac:dyDescent="0.2">
      <c r="A165" s="53">
        <v>3211</v>
      </c>
      <c r="B165" s="85" t="s">
        <v>373</v>
      </c>
      <c r="C165" s="50" t="s">
        <v>374</v>
      </c>
      <c r="D165" s="242">
        <v>5992.61</v>
      </c>
      <c r="E165" s="242">
        <v>7986.57</v>
      </c>
      <c r="F165" s="52">
        <f t="shared" si="31"/>
        <v>133.27364871066197</v>
      </c>
    </row>
    <row r="166" spans="1:6" ht="12.75" customHeight="1" x14ac:dyDescent="0.2">
      <c r="A166" s="53">
        <v>3212</v>
      </c>
      <c r="B166" s="85" t="s">
        <v>375</v>
      </c>
      <c r="C166" s="50" t="s">
        <v>376</v>
      </c>
      <c r="D166" s="242">
        <v>30435.46</v>
      </c>
      <c r="E166" s="242">
        <v>31172.27</v>
      </c>
      <c r="F166" s="52">
        <f t="shared" si="31"/>
        <v>102.42089326068999</v>
      </c>
    </row>
    <row r="167" spans="1:6" ht="12.75" customHeight="1" x14ac:dyDescent="0.2">
      <c r="A167" s="53">
        <v>3213</v>
      </c>
      <c r="B167" s="85" t="s">
        <v>377</v>
      </c>
      <c r="C167" s="50" t="s">
        <v>378</v>
      </c>
      <c r="D167" s="242">
        <v>6483.94</v>
      </c>
      <c r="E167" s="242">
        <v>6327.59</v>
      </c>
      <c r="F167" s="52">
        <f t="shared" si="31"/>
        <v>97.588657513795624</v>
      </c>
    </row>
    <row r="168" spans="1:6" ht="12.75" customHeight="1" x14ac:dyDescent="0.2">
      <c r="A168" s="53">
        <v>3214</v>
      </c>
      <c r="B168" s="85" t="s">
        <v>379</v>
      </c>
      <c r="C168" s="50" t="s">
        <v>380</v>
      </c>
      <c r="D168" s="242">
        <v>172.12</v>
      </c>
      <c r="E168" s="242">
        <v>104.1</v>
      </c>
      <c r="F168" s="52">
        <f t="shared" si="31"/>
        <v>60.48105972577271</v>
      </c>
    </row>
    <row r="169" spans="1:6" ht="12.75" customHeight="1" x14ac:dyDescent="0.2">
      <c r="A169" s="53">
        <v>322</v>
      </c>
      <c r="B169" s="85" t="s">
        <v>381</v>
      </c>
      <c r="C169" s="50" t="s">
        <v>382</v>
      </c>
      <c r="D169" s="51">
        <f t="shared" ref="D169:E169" si="41">SUM(D170:D176)</f>
        <v>64623.429999999993</v>
      </c>
      <c r="E169" s="51">
        <f t="shared" si="41"/>
        <v>66040.490000000005</v>
      </c>
      <c r="F169" s="52">
        <f t="shared" si="31"/>
        <v>102.19279601841006</v>
      </c>
    </row>
    <row r="170" spans="1:6" ht="12.75" customHeight="1" x14ac:dyDescent="0.2">
      <c r="A170" s="53">
        <v>3221</v>
      </c>
      <c r="B170" s="85" t="s">
        <v>383</v>
      </c>
      <c r="C170" s="50" t="s">
        <v>384</v>
      </c>
      <c r="D170" s="242">
        <v>9804.43</v>
      </c>
      <c r="E170" s="242">
        <v>8705.8700000000008</v>
      </c>
      <c r="F170" s="52">
        <f t="shared" si="31"/>
        <v>88.795269077345651</v>
      </c>
    </row>
    <row r="171" spans="1:6" ht="12.75" customHeight="1" x14ac:dyDescent="0.2">
      <c r="A171" s="53">
        <v>3222</v>
      </c>
      <c r="B171" s="85" t="s">
        <v>385</v>
      </c>
      <c r="C171" s="50" t="s">
        <v>386</v>
      </c>
      <c r="D171" s="242">
        <v>31087.26</v>
      </c>
      <c r="E171" s="242">
        <v>31922.560000000001</v>
      </c>
      <c r="F171" s="52">
        <f t="shared" si="31"/>
        <v>102.68695279030705</v>
      </c>
    </row>
    <row r="172" spans="1:6" ht="12.75" customHeight="1" x14ac:dyDescent="0.2">
      <c r="A172" s="53">
        <v>3223</v>
      </c>
      <c r="B172" s="85" t="s">
        <v>387</v>
      </c>
      <c r="C172" s="50" t="s">
        <v>388</v>
      </c>
      <c r="D172" s="242">
        <v>16593.62</v>
      </c>
      <c r="E172" s="242">
        <v>20070.29</v>
      </c>
      <c r="F172" s="52">
        <f t="shared" si="31"/>
        <v>120.95184775835533</v>
      </c>
    </row>
    <row r="173" spans="1:6" ht="12.75" customHeight="1" x14ac:dyDescent="0.2">
      <c r="A173" s="53">
        <v>3224</v>
      </c>
      <c r="B173" s="85" t="s">
        <v>389</v>
      </c>
      <c r="C173" s="50" t="s">
        <v>390</v>
      </c>
      <c r="D173" s="242">
        <v>1148.02</v>
      </c>
      <c r="E173" s="242">
        <v>2198.54</v>
      </c>
      <c r="F173" s="52">
        <f t="shared" si="31"/>
        <v>191.50711660075609</v>
      </c>
    </row>
    <row r="174" spans="1:6" ht="12.75" customHeight="1" x14ac:dyDescent="0.2">
      <c r="A174" s="53">
        <v>3225</v>
      </c>
      <c r="B174" s="85" t="s">
        <v>391</v>
      </c>
      <c r="C174" s="50" t="s">
        <v>392</v>
      </c>
      <c r="D174" s="242">
        <v>4774.5200000000004</v>
      </c>
      <c r="E174" s="242">
        <v>3143.23</v>
      </c>
      <c r="F174" s="52">
        <f t="shared" si="31"/>
        <v>65.833424092893097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1215.58</v>
      </c>
      <c r="E176" s="242"/>
      <c r="F176" s="52">
        <f t="shared" si="31"/>
        <v>0</v>
      </c>
    </row>
    <row r="177" spans="1:6" ht="12.75" customHeight="1" x14ac:dyDescent="0.2">
      <c r="A177" s="53">
        <v>323</v>
      </c>
      <c r="B177" s="85" t="s">
        <v>397</v>
      </c>
      <c r="C177" s="50" t="s">
        <v>398</v>
      </c>
      <c r="D177" s="51">
        <f t="shared" ref="D177:E177" si="42">SUM(D178:D186)</f>
        <v>239745.56000000003</v>
      </c>
      <c r="E177" s="51">
        <f t="shared" si="42"/>
        <v>251907.91</v>
      </c>
      <c r="F177" s="52">
        <f t="shared" si="31"/>
        <v>105.07302408436676</v>
      </c>
    </row>
    <row r="178" spans="1:6" ht="12.75" customHeight="1" x14ac:dyDescent="0.2">
      <c r="A178" s="53">
        <v>3231</v>
      </c>
      <c r="B178" s="85" t="s">
        <v>399</v>
      </c>
      <c r="C178" s="50" t="s">
        <v>400</v>
      </c>
      <c r="D178" s="242">
        <v>182037.51</v>
      </c>
      <c r="E178" s="242">
        <v>199937.89</v>
      </c>
      <c r="F178" s="52">
        <f t="shared" si="31"/>
        <v>109.83334698436602</v>
      </c>
    </row>
    <row r="179" spans="1:6" ht="12.75" customHeight="1" x14ac:dyDescent="0.2">
      <c r="A179" s="53">
        <v>3232</v>
      </c>
      <c r="B179" s="85" t="s">
        <v>401</v>
      </c>
      <c r="C179" s="50" t="s">
        <v>402</v>
      </c>
      <c r="D179" s="242">
        <v>27170.15</v>
      </c>
      <c r="E179" s="242">
        <v>23097.06</v>
      </c>
      <c r="F179" s="52">
        <f t="shared" si="31"/>
        <v>85.008952839789259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6901.33</v>
      </c>
      <c r="E181" s="242">
        <v>6992.21</v>
      </c>
      <c r="F181" s="52">
        <f t="shared" si="31"/>
        <v>101.31684762212501</v>
      </c>
    </row>
    <row r="182" spans="1:6" ht="12.75" customHeight="1" x14ac:dyDescent="0.2">
      <c r="A182" s="53">
        <v>3235</v>
      </c>
      <c r="B182" s="85" t="s">
        <v>407</v>
      </c>
      <c r="C182" s="50" t="s">
        <v>408</v>
      </c>
      <c r="D182" s="242">
        <v>0</v>
      </c>
      <c r="E182" s="242">
        <v>243</v>
      </c>
      <c r="F182" s="52" t="str">
        <f t="shared" si="31"/>
        <v>-</v>
      </c>
    </row>
    <row r="183" spans="1:6" ht="12.75" customHeight="1" x14ac:dyDescent="0.2">
      <c r="A183" s="53">
        <v>3236</v>
      </c>
      <c r="B183" s="85" t="s">
        <v>409</v>
      </c>
      <c r="C183" s="50" t="s">
        <v>410</v>
      </c>
      <c r="D183" s="242">
        <v>6895.97</v>
      </c>
      <c r="E183" s="242">
        <v>6530.31</v>
      </c>
      <c r="F183" s="52">
        <f t="shared" si="31"/>
        <v>94.697482732668504</v>
      </c>
    </row>
    <row r="184" spans="1:6" ht="12.75" customHeight="1" x14ac:dyDescent="0.2">
      <c r="A184" s="53">
        <v>3237</v>
      </c>
      <c r="B184" s="85" t="s">
        <v>411</v>
      </c>
      <c r="C184" s="50" t="s">
        <v>412</v>
      </c>
      <c r="D184" s="242">
        <v>124.42</v>
      </c>
      <c r="E184" s="242">
        <v>875</v>
      </c>
      <c r="F184" s="52">
        <f t="shared" si="31"/>
        <v>703.26314097412001</v>
      </c>
    </row>
    <row r="185" spans="1:6" ht="12.75" customHeight="1" x14ac:dyDescent="0.2">
      <c r="A185" s="53">
        <v>3238</v>
      </c>
      <c r="B185" s="85" t="s">
        <v>413</v>
      </c>
      <c r="C185" s="50" t="s">
        <v>414</v>
      </c>
      <c r="D185" s="242">
        <v>5245.14</v>
      </c>
      <c r="E185" s="242">
        <v>7224.52</v>
      </c>
      <c r="F185" s="52">
        <f t="shared" si="31"/>
        <v>137.73741025025069</v>
      </c>
    </row>
    <row r="186" spans="1:6" ht="12.75" customHeight="1" x14ac:dyDescent="0.2">
      <c r="A186" s="53">
        <v>3239</v>
      </c>
      <c r="B186" s="85" t="s">
        <v>415</v>
      </c>
      <c r="C186" s="50" t="s">
        <v>416</v>
      </c>
      <c r="D186" s="242">
        <v>11371.04</v>
      </c>
      <c r="E186" s="242">
        <v>7007.92</v>
      </c>
      <c r="F186" s="52">
        <f t="shared" si="31"/>
        <v>61.629543120066408</v>
      </c>
    </row>
    <row r="187" spans="1:6" ht="12.75" customHeight="1" x14ac:dyDescent="0.2">
      <c r="A187" s="53">
        <v>324</v>
      </c>
      <c r="B187" s="85" t="s">
        <v>417</v>
      </c>
      <c r="C187" s="50" t="s">
        <v>418</v>
      </c>
      <c r="D187" s="242">
        <v>0</v>
      </c>
      <c r="E187" s="242">
        <v>131</v>
      </c>
      <c r="F187" s="52" t="str">
        <f t="shared" si="31"/>
        <v>-</v>
      </c>
    </row>
    <row r="188" spans="1:6" ht="12.75" customHeight="1" x14ac:dyDescent="0.2">
      <c r="A188" s="53">
        <v>329</v>
      </c>
      <c r="B188" s="85" t="s">
        <v>419</v>
      </c>
      <c r="C188" s="50" t="s">
        <v>420</v>
      </c>
      <c r="D188" s="51">
        <f t="shared" ref="D188:E188" si="43">SUM(D189:D195)</f>
        <v>9758.7300000000014</v>
      </c>
      <c r="E188" s="51">
        <f t="shared" si="43"/>
        <v>8337</v>
      </c>
      <c r="F188" s="52">
        <f t="shared" si="31"/>
        <v>85.431198526857472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1988.34</v>
      </c>
      <c r="E190" s="242">
        <v>1615.51</v>
      </c>
      <c r="F190" s="52">
        <f t="shared" si="31"/>
        <v>81.249182735347077</v>
      </c>
    </row>
    <row r="191" spans="1:6" ht="12.75" customHeight="1" x14ac:dyDescent="0.2">
      <c r="A191" s="53">
        <v>3293</v>
      </c>
      <c r="B191" s="85" t="s">
        <v>425</v>
      </c>
      <c r="C191" s="50" t="s">
        <v>426</v>
      </c>
      <c r="D191" s="242">
        <v>1404.88</v>
      </c>
      <c r="E191" s="242">
        <v>164.26</v>
      </c>
      <c r="F191" s="52">
        <f t="shared" si="31"/>
        <v>11.692101816525254</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1485.81</v>
      </c>
      <c r="E193" s="242">
        <v>1826.4</v>
      </c>
      <c r="F193" s="52">
        <f t="shared" si="31"/>
        <v>122.92285016253761</v>
      </c>
    </row>
    <row r="194" spans="1:6" ht="12.75" customHeight="1" x14ac:dyDescent="0.2">
      <c r="A194" s="53" t="s">
        <v>431</v>
      </c>
      <c r="B194" s="85" t="s">
        <v>432</v>
      </c>
      <c r="C194" s="50" t="s">
        <v>431</v>
      </c>
      <c r="D194" s="242">
        <v>157.38999999999999</v>
      </c>
      <c r="E194" s="242">
        <v>275.7</v>
      </c>
      <c r="F194" s="52">
        <f t="shared" si="31"/>
        <v>175.16995997204396</v>
      </c>
    </row>
    <row r="195" spans="1:6" ht="12.75" customHeight="1" x14ac:dyDescent="0.2">
      <c r="A195" s="53">
        <v>3299</v>
      </c>
      <c r="B195" s="85" t="s">
        <v>433</v>
      </c>
      <c r="C195" s="50" t="s">
        <v>434</v>
      </c>
      <c r="D195" s="242">
        <v>4559.22</v>
      </c>
      <c r="E195" s="242">
        <v>4292.04</v>
      </c>
      <c r="F195" s="52">
        <f t="shared" si="31"/>
        <v>94.139787068840718</v>
      </c>
    </row>
    <row r="196" spans="1:6" ht="12.75" customHeight="1" x14ac:dyDescent="0.2">
      <c r="A196" s="53">
        <v>34</v>
      </c>
      <c r="B196" s="232" t="s">
        <v>435</v>
      </c>
      <c r="C196" s="50" t="s">
        <v>436</v>
      </c>
      <c r="D196" s="51">
        <f t="shared" ref="D196:E196" si="44">D197+D202+D210</f>
        <v>6.1199999999999992</v>
      </c>
      <c r="E196" s="51">
        <f t="shared" si="44"/>
        <v>274.43</v>
      </c>
      <c r="F196" s="52">
        <f t="shared" si="31"/>
        <v>4484.1503267973867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6.1199999999999992</v>
      </c>
      <c r="E210" s="51">
        <f t="shared" si="47"/>
        <v>274.43</v>
      </c>
      <c r="F210" s="52">
        <f t="shared" si="31"/>
        <v>4484.1503267973867</v>
      </c>
    </row>
    <row r="211" spans="1:6" ht="12.75" customHeight="1" x14ac:dyDescent="0.2">
      <c r="A211" s="53">
        <v>3431</v>
      </c>
      <c r="B211" s="232" t="s">
        <v>465</v>
      </c>
      <c r="C211" s="50" t="s">
        <v>466</v>
      </c>
      <c r="D211" s="242">
        <v>0.1</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6.02</v>
      </c>
      <c r="E213" s="242">
        <v>274.43</v>
      </c>
      <c r="F213" s="52">
        <f t="shared" si="31"/>
        <v>4558.6378737541527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197.79</v>
      </c>
      <c r="E252" s="51">
        <f t="shared" si="63"/>
        <v>247.53</v>
      </c>
      <c r="F252" s="52">
        <f t="shared" ref="F252:F258" si="64">IF(D252&lt;&gt;0,IF(E252/D252&gt;=100,"&gt;&gt;100",E252/D252*100),"-")</f>
        <v>125.14788411952071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197.79</v>
      </c>
      <c r="E259" s="51">
        <f t="shared" si="66"/>
        <v>247.53</v>
      </c>
      <c r="F259" s="52">
        <f t="shared" ref="F259:F262" si="67">IF(D259&lt;&gt;0,IF(E259/D259&gt;=100,"&gt;&gt;100",E259/D259*100),"-")</f>
        <v>125.14788411952071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197.79</v>
      </c>
      <c r="E261" s="242">
        <v>247.53</v>
      </c>
      <c r="F261" s="52">
        <f t="shared" si="67"/>
        <v>125.14788411952071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156.44</v>
      </c>
      <c r="E263" s="51">
        <f t="shared" si="68"/>
        <v>136.47</v>
      </c>
      <c r="F263" s="52">
        <f t="shared" ref="F263:F267" si="69">IF(D263&lt;&gt;0,IF(E263/D263&gt;=100,"&gt;&gt;100",E263/D263*100),"-")</f>
        <v>87.234722577345948</v>
      </c>
    </row>
    <row r="264" spans="1:6" ht="12.75" customHeight="1" x14ac:dyDescent="0.2">
      <c r="A264" s="53">
        <v>381</v>
      </c>
      <c r="B264" s="85" t="s">
        <v>567</v>
      </c>
      <c r="C264" s="50" t="s">
        <v>568</v>
      </c>
      <c r="D264" s="51">
        <f t="shared" ref="D264:E264" si="70">SUM(D265:D267)</f>
        <v>156.44</v>
      </c>
      <c r="E264" s="51">
        <f t="shared" si="70"/>
        <v>136.47</v>
      </c>
      <c r="F264" s="52">
        <f t="shared" si="69"/>
        <v>87.234722577345948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156.44</v>
      </c>
      <c r="E266" s="242">
        <v>136.47</v>
      </c>
      <c r="F266" s="52">
        <f t="shared" si="69"/>
        <v>87.234722577345948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1518250.1300000004</v>
      </c>
      <c r="E289" s="51">
        <f t="shared" si="79"/>
        <v>1899523.64</v>
      </c>
      <c r="F289" s="52">
        <f t="shared" si="76"/>
        <v>125.11269404600674</v>
      </c>
    </row>
    <row r="290" spans="1:6" ht="12.75" customHeight="1" x14ac:dyDescent="0.2">
      <c r="A290" s="53" t="s">
        <v>608</v>
      </c>
      <c r="B290" s="85" t="s">
        <v>619</v>
      </c>
      <c r="C290" s="50" t="s">
        <v>620</v>
      </c>
      <c r="D290" s="51">
        <f>IF(D6&gt;=D289,D6-D289,0)</f>
        <v>26915.849999999627</v>
      </c>
      <c r="E290" s="51">
        <f>IF(E6&gt;=E289,E6-E289,0)</f>
        <v>0</v>
      </c>
      <c r="F290" s="52">
        <f t="shared" si="76"/>
        <v>0</v>
      </c>
    </row>
    <row r="291" spans="1:6" ht="12.75" customHeight="1" x14ac:dyDescent="0.2">
      <c r="A291" s="53" t="s">
        <v>608</v>
      </c>
      <c r="B291" s="85" t="s">
        <v>621</v>
      </c>
      <c r="C291" s="50" t="s">
        <v>622</v>
      </c>
      <c r="D291" s="51">
        <f>IF(D289&gt;=D6,D289-D6,0)</f>
        <v>0</v>
      </c>
      <c r="E291" s="51">
        <f>IF(E289&gt;=E6,E289-E6,0)</f>
        <v>5515.0899999996182</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44674.82</v>
      </c>
      <c r="E293" s="242">
        <v>20562.14</v>
      </c>
      <c r="F293" s="52">
        <f t="shared" si="76"/>
        <v>46.026240284795769</v>
      </c>
    </row>
    <row r="294" spans="1:6" ht="12.75" customHeight="1" x14ac:dyDescent="0.2">
      <c r="A294" s="53">
        <v>96</v>
      </c>
      <c r="B294" s="85" t="s">
        <v>627</v>
      </c>
      <c r="C294" s="50" t="s">
        <v>628</v>
      </c>
      <c r="D294" s="242">
        <v>22568.92</v>
      </c>
      <c r="E294" s="242">
        <v>24268.17</v>
      </c>
      <c r="F294" s="52">
        <f t="shared" si="76"/>
        <v>107.52915956988637</v>
      </c>
    </row>
    <row r="295" spans="1:6" ht="24" x14ac:dyDescent="0.2">
      <c r="A295" s="53">
        <v>9661</v>
      </c>
      <c r="B295" s="85" t="s">
        <v>629</v>
      </c>
      <c r="C295" s="50" t="s">
        <v>630</v>
      </c>
      <c r="D295" s="242">
        <v>61</v>
      </c>
      <c r="E295" s="242">
        <v>13.66</v>
      </c>
      <c r="F295" s="52">
        <f t="shared" si="76"/>
        <v>22.393442622950822</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2777.66</v>
      </c>
      <c r="E350" s="51">
        <f t="shared" si="95"/>
        <v>21014.29</v>
      </c>
      <c r="F350" s="52">
        <f t="shared" si="81"/>
        <v>756.54651757234512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769.21</v>
      </c>
      <c r="E363" s="51">
        <f t="shared" si="99"/>
        <v>12389.29</v>
      </c>
      <c r="F363" s="52">
        <f t="shared" si="81"/>
        <v>1610.6511875820647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10515.800000000001</v>
      </c>
      <c r="F369" s="52" t="str">
        <f t="shared" si="81"/>
        <v>-</v>
      </c>
    </row>
    <row r="370" spans="1:6" ht="12.75" customHeight="1" x14ac:dyDescent="0.2">
      <c r="A370" s="53">
        <v>4221</v>
      </c>
      <c r="B370" s="85" t="s">
        <v>674</v>
      </c>
      <c r="C370" s="50" t="s">
        <v>766</v>
      </c>
      <c r="D370" s="242">
        <v>0</v>
      </c>
      <c r="E370" s="242">
        <v>1385.78</v>
      </c>
      <c r="F370" s="52" t="str">
        <f t="shared" si="81"/>
        <v>-</v>
      </c>
    </row>
    <row r="371" spans="1:6" ht="12.75" customHeight="1" x14ac:dyDescent="0.2">
      <c r="A371" s="53">
        <v>4222</v>
      </c>
      <c r="B371" s="85" t="s">
        <v>767</v>
      </c>
      <c r="C371" s="50" t="s">
        <v>768</v>
      </c>
      <c r="D371" s="242">
        <v>0</v>
      </c>
      <c r="E371" s="242">
        <v>886.95</v>
      </c>
      <c r="F371" s="52" t="str">
        <f t="shared" si="81"/>
        <v>-</v>
      </c>
    </row>
    <row r="372" spans="1:6" ht="12.75" customHeight="1" x14ac:dyDescent="0.2">
      <c r="A372" s="53">
        <v>4223</v>
      </c>
      <c r="B372" s="85" t="s">
        <v>678</v>
      </c>
      <c r="C372" s="50" t="s">
        <v>769</v>
      </c>
      <c r="D372" s="242">
        <v>0</v>
      </c>
      <c r="E372" s="242">
        <v>5974.56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2268.5100000000002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769.21</v>
      </c>
      <c r="E383" s="51">
        <f t="shared" si="103"/>
        <v>1873.49</v>
      </c>
      <c r="F383" s="52">
        <f t="shared" si="81"/>
        <v>243.56027612745544</v>
      </c>
    </row>
    <row r="384" spans="1:6" ht="12.75" customHeight="1" x14ac:dyDescent="0.2">
      <c r="A384" s="53">
        <v>4241</v>
      </c>
      <c r="B384" s="85" t="s">
        <v>783</v>
      </c>
      <c r="C384" s="50" t="s">
        <v>784</v>
      </c>
      <c r="D384" s="242">
        <v>769.21</v>
      </c>
      <c r="E384" s="242">
        <v>1873.49</v>
      </c>
      <c r="F384" s="52">
        <f t="shared" si="81"/>
        <v>243.56027612745544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2008.45</v>
      </c>
      <c r="E402" s="51">
        <f t="shared" si="109"/>
        <v>8625</v>
      </c>
      <c r="F402" s="52">
        <f t="shared" si="81"/>
        <v>429.4356344444721</v>
      </c>
    </row>
    <row r="403" spans="1:6" ht="12.75" customHeight="1" x14ac:dyDescent="0.2">
      <c r="A403" s="53">
        <v>451</v>
      </c>
      <c r="B403" s="85" t="s">
        <v>811</v>
      </c>
      <c r="C403" s="50" t="s">
        <v>812</v>
      </c>
      <c r="D403" s="242">
        <v>2008.45</v>
      </c>
      <c r="E403" s="242">
        <v>8625</v>
      </c>
      <c r="F403" s="52">
        <f t="shared" si="81"/>
        <v>429.4356344444721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2777.66</v>
      </c>
      <c r="E408" s="51">
        <f t="shared" si="111"/>
        <v>21014.29</v>
      </c>
      <c r="F408" s="52">
        <f t="shared" si="81"/>
        <v>756.54651757234512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1545165.98</v>
      </c>
      <c r="E412" s="51">
        <f>E6+E298</f>
        <v>1894008.5500000003</v>
      </c>
      <c r="F412" s="52">
        <f t="shared" si="81"/>
        <v>122.57638172955376</v>
      </c>
    </row>
    <row r="413" spans="1:6" ht="12.75" customHeight="1" x14ac:dyDescent="0.2">
      <c r="A413" s="53" t="s">
        <v>608</v>
      </c>
      <c r="B413" s="85" t="s">
        <v>831</v>
      </c>
      <c r="C413" s="50" t="s">
        <v>832</v>
      </c>
      <c r="D413" s="51">
        <f t="shared" ref="D413:E413" si="112">D289+D350</f>
        <v>1521027.7900000003</v>
      </c>
      <c r="E413" s="51">
        <f t="shared" si="112"/>
        <v>1920537.93</v>
      </c>
      <c r="F413" s="52">
        <f t="shared" si="81"/>
        <v>126.26580149465904</v>
      </c>
    </row>
    <row r="414" spans="1:6" ht="12.75" customHeight="1" x14ac:dyDescent="0.2">
      <c r="A414" s="53" t="s">
        <v>608</v>
      </c>
      <c r="B414" s="85" t="s">
        <v>833</v>
      </c>
      <c r="C414" s="50" t="s">
        <v>834</v>
      </c>
      <c r="D414" s="51">
        <f t="shared" ref="D414:E414" si="113">IF(D412&gt;=D413,D412-D413,0)</f>
        <v>24138.189999999711</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26529.379999999655</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44674.82</v>
      </c>
      <c r="E417" s="51">
        <f t="shared" si="116"/>
        <v>20562.14</v>
      </c>
      <c r="F417" s="52">
        <f t="shared" si="81"/>
        <v>46.026240284795769</v>
      </c>
    </row>
    <row r="418" spans="1:6" ht="12.75" customHeight="1" x14ac:dyDescent="0.2">
      <c r="A418" s="55" t="s">
        <v>842</v>
      </c>
      <c r="B418" s="233" t="s">
        <v>843</v>
      </c>
      <c r="C418" s="56" t="s">
        <v>844</v>
      </c>
      <c r="D418" s="62">
        <f t="shared" ref="D418:E418" si="117">D294+D411</f>
        <v>22568.92</v>
      </c>
      <c r="E418" s="62">
        <f t="shared" si="117"/>
        <v>24268.17</v>
      </c>
      <c r="F418" s="57">
        <f t="shared" si="81"/>
        <v>107.52915956988637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1545165.98</v>
      </c>
      <c r="E639" s="51">
        <f t="shared" si="180"/>
        <v>1894008.5500000003</v>
      </c>
      <c r="F639" s="52">
        <f t="shared" si="119"/>
        <v>122.57638172955376</v>
      </c>
    </row>
    <row r="640" spans="1:6" ht="12.75" customHeight="1" x14ac:dyDescent="0.2">
      <c r="A640" s="53" t="s">
        <v>608</v>
      </c>
      <c r="B640" s="85" t="s">
        <v>1277</v>
      </c>
      <c r="C640" s="50" t="s">
        <v>1278</v>
      </c>
      <c r="D640" s="51">
        <f t="shared" ref="D640:E640" si="181">D413+D528</f>
        <v>1521027.7900000003</v>
      </c>
      <c r="E640" s="51">
        <f t="shared" si="181"/>
        <v>1920537.93</v>
      </c>
      <c r="F640" s="52">
        <f t="shared" si="119"/>
        <v>126.26580149465904</v>
      </c>
    </row>
    <row r="641" spans="1:6" ht="12.75" customHeight="1" x14ac:dyDescent="0.2">
      <c r="A641" s="53" t="s">
        <v>608</v>
      </c>
      <c r="B641" s="85" t="s">
        <v>1279</v>
      </c>
      <c r="C641" s="50" t="s">
        <v>1280</v>
      </c>
      <c r="D641" s="51">
        <f t="shared" ref="D641:E641" si="182">IF(D639&gt;=D640,D639-D640,0)</f>
        <v>24138.189999999711</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26529.379999999655</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44674.82</v>
      </c>
      <c r="E644" s="51">
        <f t="shared" si="185"/>
        <v>20562.14</v>
      </c>
      <c r="F644" s="52">
        <f t="shared" si="119"/>
        <v>46.026240284795769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20536.630000000288</v>
      </c>
      <c r="E646" s="51">
        <f t="shared" si="187"/>
        <v>47091.519999999655</v>
      </c>
      <c r="F646" s="52">
        <f t="shared" si="119"/>
        <v>229.30500281691297</v>
      </c>
    </row>
    <row r="647" spans="1:6" ht="24" x14ac:dyDescent="0.2">
      <c r="A647" s="55" t="s">
        <v>1291</v>
      </c>
      <c r="B647" s="233" t="s">
        <v>1292</v>
      </c>
      <c r="C647" s="56" t="s">
        <v>1291</v>
      </c>
      <c r="D647" s="243">
        <v>85484.71</v>
      </c>
      <c r="E647" s="243">
        <v>95342.79</v>
      </c>
      <c r="F647" s="57">
        <f t="shared" si="119"/>
        <v>111.53198039743013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66</v>
      </c>
      <c r="E654" s="262">
        <v>68</v>
      </c>
      <c r="F654" s="52">
        <f t="shared" si="188"/>
        <v>103.03030303030303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57</v>
      </c>
      <c r="F656" s="52">
        <f t="shared" si="188"/>
        <v>103.63636363636364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1120030.8</v>
      </c>
      <c r="E675" s="242">
        <v>1301227.25</v>
      </c>
      <c r="F675" s="52">
        <f t="shared" si="188"/>
        <v>116.17780957452241</v>
      </c>
    </row>
    <row r="676" spans="1:6" ht="24" x14ac:dyDescent="0.2">
      <c r="A676" s="53">
        <v>63613</v>
      </c>
      <c r="B676" s="232" t="s">
        <v>1349</v>
      </c>
      <c r="C676" s="50" t="s">
        <v>1350</v>
      </c>
      <c r="D676" s="242">
        <v>56894.3</v>
      </c>
      <c r="E676" s="242">
        <v>40825.19</v>
      </c>
      <c r="F676" s="52">
        <f t="shared" si="188"/>
        <v>71.756204048560221</v>
      </c>
    </row>
    <row r="677" spans="1:6" ht="24" x14ac:dyDescent="0.2">
      <c r="A677" s="53">
        <v>63622</v>
      </c>
      <c r="B677" s="232" t="s">
        <v>1351</v>
      </c>
      <c r="C677" s="50" t="s">
        <v>1352</v>
      </c>
      <c r="D677" s="242">
        <v>519.69000000000005</v>
      </c>
      <c r="E677" s="242">
        <v>1792.81</v>
      </c>
      <c r="F677" s="52">
        <f t="shared" si="188"/>
        <v>344.97681310011734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3535.72</v>
      </c>
      <c r="E694" s="242">
        <v>232.85</v>
      </c>
      <c r="F694" s="52">
        <f t="shared" si="188"/>
        <v>6.5856459221884087</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11184.27</v>
      </c>
      <c r="E710" s="242">
        <v>12364.51</v>
      </c>
      <c r="F710" s="52">
        <f t="shared" si="188"/>
        <v>110.55267800222992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353.97</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3434.1</v>
      </c>
      <c r="E717" s="242">
        <v>1967.17</v>
      </c>
      <c r="F717" s="52">
        <f t="shared" si="188"/>
        <v>57.283422148452289</v>
      </c>
    </row>
    <row r="718" spans="1:6" ht="12.75" customHeight="1" x14ac:dyDescent="0.2">
      <c r="A718" s="53">
        <v>32121</v>
      </c>
      <c r="B718" s="85" t="s">
        <v>1415</v>
      </c>
      <c r="C718" s="50" t="s">
        <v>1416</v>
      </c>
      <c r="D718" s="242">
        <v>30435.46</v>
      </c>
      <c r="E718" s="242">
        <v>31172.27</v>
      </c>
      <c r="F718" s="52">
        <f t="shared" si="188"/>
        <v>102.42089326068999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5946.47</v>
      </c>
      <c r="E720" s="242">
        <v>5426.01</v>
      </c>
      <c r="F720" s="52">
        <f t="shared" si="188"/>
        <v>91.247580497337083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197.79</v>
      </c>
      <c r="E828" s="242">
        <v>247.53</v>
      </c>
      <c r="F828" s="52">
        <f t="shared" si="190"/>
        <v>125.14788411952071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4" workbookViewId="0">
      <selection activeCell="E164" sqref="E1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278696.7</v>
      </c>
      <c r="E6" s="229">
        <f t="shared" si="0"/>
        <v>306431.85000000003</v>
      </c>
      <c r="F6" s="230">
        <f t="shared" ref="F6:F260" si="1">IF(D6&gt;0,IF(E6/D6&gt;=100,"&gt;&gt;100",E6/D6*100),"-")</f>
        <v>109.95173247476559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117402.65000000001</v>
      </c>
      <c r="E7" s="104">
        <f t="shared" si="2"/>
        <v>160010.76000000004</v>
      </c>
      <c r="F7" s="93">
        <f t="shared" si="1"/>
        <v>136.29228982480382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85886.99</v>
      </c>
      <c r="E8" s="104">
        <f>E9+E10-E11</f>
        <v>85886.99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85886.99</v>
      </c>
      <c r="E10" s="247">
        <v>85886.99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31515.66</v>
      </c>
      <c r="E12" s="104">
        <f t="shared" si="3"/>
        <v>74123.770000000033</v>
      </c>
      <c r="F12" s="93">
        <f t="shared" si="1"/>
        <v>235.19662923130923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22847.059999999998</v>
      </c>
      <c r="E19" s="104">
        <f t="shared" si="5"/>
        <v>67200.040000000037</v>
      </c>
      <c r="F19" s="93">
        <f t="shared" si="1"/>
        <v>294.12992306231109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175133.36</v>
      </c>
      <c r="E20" s="247">
        <v>208576.54</v>
      </c>
      <c r="F20" s="93">
        <f t="shared" si="1"/>
        <v>119.09583645286087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3761.5</v>
      </c>
      <c r="E21" s="247">
        <v>1781.46</v>
      </c>
      <c r="F21" s="93">
        <f t="shared" si="1"/>
        <v>47.360361557889142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12719.53</v>
      </c>
      <c r="E22" s="247">
        <v>17792.099999999999</v>
      </c>
      <c r="F22" s="93">
        <f t="shared" si="1"/>
        <v>139.88016852823964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45186.66</v>
      </c>
      <c r="E25" s="247">
        <v>42364.71</v>
      </c>
      <c r="F25" s="93">
        <f t="shared" si="1"/>
        <v>93.754904655489028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128415.83</v>
      </c>
      <c r="E26" s="247">
        <v>179535.23</v>
      </c>
      <c r="F26" s="93">
        <f t="shared" si="1"/>
        <v>139.80770906515187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342369.82</v>
      </c>
      <c r="E28" s="247">
        <v>382850</v>
      </c>
      <c r="F28" s="93">
        <f t="shared" si="1"/>
        <v>111.82352463193163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6310.0500000000029</v>
      </c>
      <c r="E29" s="104">
        <f t="shared" si="6"/>
        <v>3669.3300000000017</v>
      </c>
      <c r="F29" s="93">
        <f t="shared" si="1"/>
        <v>58.150569329878529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53922</v>
      </c>
      <c r="E30" s="247">
        <v>53922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47611.95</v>
      </c>
      <c r="E34" s="247">
        <v>50252.67</v>
      </c>
      <c r="F34" s="93">
        <f t="shared" si="1"/>
        <v>105.54633868178051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2358.5499999999993</v>
      </c>
      <c r="E35" s="104">
        <f t="shared" si="7"/>
        <v>3254.3999999999996</v>
      </c>
      <c r="F35" s="93">
        <f t="shared" si="1"/>
        <v>137.9830828263128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11827.89</v>
      </c>
      <c r="E36" s="247">
        <v>13701.38</v>
      </c>
      <c r="F36" s="93">
        <f t="shared" si="1"/>
        <v>115.83959607334866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9469.34</v>
      </c>
      <c r="E40" s="247">
        <v>10446.98</v>
      </c>
      <c r="F40" s="93">
        <f t="shared" si="1"/>
        <v>110.32426758359082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1343.69</v>
      </c>
      <c r="E47" s="247">
        <v>1343.69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1343.69</v>
      </c>
      <c r="E50" s="247">
        <v>1343.69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23209.22</v>
      </c>
      <c r="E54" s="247">
        <v>26352.45</v>
      </c>
      <c r="F54" s="93">
        <f t="shared" si="1"/>
        <v>113.54302298827794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23209.22</v>
      </c>
      <c r="E55" s="247">
        <v>26352.45</v>
      </c>
      <c r="F55" s="93">
        <f t="shared" si="1"/>
        <v>113.54302298827794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161294.04999999999</v>
      </c>
      <c r="E68" s="104">
        <f t="shared" si="13"/>
        <v>146421.09</v>
      </c>
      <c r="F68" s="93">
        <f t="shared" si="1"/>
        <v>90.778977897820795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8756.08</v>
      </c>
      <c r="E78" s="104">
        <f>E79+SUM(E82:E84)-E85+E86</f>
        <v>3322.98</v>
      </c>
      <c r="F78" s="93">
        <f t="shared" si="1"/>
        <v>37.950544079085617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189.9</v>
      </c>
      <c r="E84" s="247">
        <v>63.23</v>
      </c>
      <c r="F84" s="93">
        <f t="shared" si="1"/>
        <v>33.296471827277514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8566.18</v>
      </c>
      <c r="E86" s="247">
        <v>3259.75</v>
      </c>
      <c r="F86" s="93">
        <f t="shared" si="1"/>
        <v>38.053718226794203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67053.259999999995</v>
      </c>
      <c r="E146" s="104">
        <f t="shared" si="26"/>
        <v>47755.320000000007</v>
      </c>
      <c r="F146" s="93">
        <f t="shared" si="1"/>
        <v>71.219982443806629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21357.58</v>
      </c>
      <c r="E149" s="104">
        <f t="shared" si="27"/>
        <v>23650.6</v>
      </c>
      <c r="F149" s="93">
        <f t="shared" si="1"/>
        <v>110.73632874136487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21357.58</v>
      </c>
      <c r="E155" s="247">
        <v>23650.6</v>
      </c>
      <c r="F155" s="93">
        <f t="shared" si="1"/>
        <v>110.73632874136487</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1150.3399999999999</v>
      </c>
      <c r="E159" s="247">
        <v>603.91</v>
      </c>
      <c r="F159" s="93">
        <f t="shared" si="1"/>
        <v>52.498391779821617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61</v>
      </c>
      <c r="E160" s="247">
        <v>96.61</v>
      </c>
      <c r="F160" s="93">
        <f t="shared" si="1"/>
        <v>158.37704918032787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44484.34</v>
      </c>
      <c r="E161" s="247">
        <v>23487.15</v>
      </c>
      <c r="F161" s="93">
        <f t="shared" si="1"/>
        <v>52.79869275344987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82.95</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85484.71</v>
      </c>
      <c r="E170" s="104">
        <f t="shared" si="29"/>
        <v>95342.79</v>
      </c>
      <c r="F170" s="93">
        <f t="shared" si="1"/>
        <v>111.53198039743013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85484.71</v>
      </c>
      <c r="E173" s="247">
        <v>95342.79</v>
      </c>
      <c r="F173" s="93">
        <f t="shared" si="1"/>
        <v>111.53198039743013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278696.7</v>
      </c>
      <c r="E175" s="104">
        <f t="shared" si="30"/>
        <v>306431.84999999998</v>
      </c>
      <c r="F175" s="93">
        <f t="shared" si="1"/>
        <v>109.95173247476558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159261.76000000001</v>
      </c>
      <c r="E176" s="104">
        <f t="shared" si="31"/>
        <v>169244.43999999997</v>
      </c>
      <c r="F176" s="93">
        <f t="shared" si="1"/>
        <v>106.26809599492053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159261.76000000001</v>
      </c>
      <c r="E177" s="104">
        <f t="shared" si="32"/>
        <v>169168.11</v>
      </c>
      <c r="F177" s="93">
        <f t="shared" si="1"/>
        <v>106.22016860795709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103983.1</v>
      </c>
      <c r="E178" s="247">
        <v>135164.51999999999</v>
      </c>
      <c r="F178" s="93">
        <f t="shared" si="1"/>
        <v>129.98700750410401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47023</v>
      </c>
      <c r="E179" s="247">
        <v>31689.68</v>
      </c>
      <c r="F179" s="93">
        <f t="shared" si="1"/>
        <v>67.391872062607661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8255.66</v>
      </c>
      <c r="E188" s="247">
        <v>2313.91</v>
      </c>
      <c r="F188" s="93">
        <f t="shared" si="1"/>
        <v>28.028164919582444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76.33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119434.94</v>
      </c>
      <c r="E237" s="104">
        <f t="shared" si="41"/>
        <v>137187.41</v>
      </c>
      <c r="F237" s="93">
        <f t="shared" si="1"/>
        <v>114.86371576022896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117402.65000000001</v>
      </c>
      <c r="E238" s="104">
        <f t="shared" si="42"/>
        <v>160010.76</v>
      </c>
      <c r="F238" s="93">
        <f t="shared" si="1"/>
        <v>136.29228982480379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117402.65000000001</v>
      </c>
      <c r="E239" s="104">
        <f t="shared" si="43"/>
        <v>160010.76</v>
      </c>
      <c r="F239" s="93">
        <f t="shared" si="1"/>
        <v>136.29228982480379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84472.49</v>
      </c>
      <c r="E240" s="247">
        <v>134349.32</v>
      </c>
      <c r="F240" s="93">
        <f t="shared" si="1"/>
        <v>159.04505715411017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32930.160000000003</v>
      </c>
      <c r="E241" s="247">
        <v>25661.439999999999</v>
      </c>
      <c r="F241" s="93">
        <f t="shared" si="1"/>
        <v>77.926860968789697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-20536.63</v>
      </c>
      <c r="E245" s="104">
        <f t="shared" si="45"/>
        <v>-47091.520000000004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20536.63</v>
      </c>
      <c r="E250" s="104">
        <f t="shared" si="47"/>
        <v>47091.520000000004</v>
      </c>
      <c r="F250" s="93">
        <f t="shared" si="1"/>
        <v>229.30500281691786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20287.11</v>
      </c>
      <c r="E251" s="247">
        <v>46823.01</v>
      </c>
      <c r="F251" s="93">
        <f t="shared" si="1"/>
        <v>230.80177511730352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249.52</v>
      </c>
      <c r="E252" s="247">
        <v>268.51</v>
      </c>
      <c r="F252" s="93">
        <f t="shared" si="1"/>
        <v>107.61061237576146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22568.92</v>
      </c>
      <c r="E255" s="247">
        <v>24268.17</v>
      </c>
      <c r="F255" s="93">
        <f t="shared" si="1"/>
        <v>107.52915956988637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1827742.61</v>
      </c>
      <c r="E259" s="104">
        <f t="shared" si="49"/>
        <v>1798304.22</v>
      </c>
      <c r="F259" s="93">
        <f t="shared" si="1"/>
        <v>98.389358007033607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1827742.61</v>
      </c>
      <c r="E260" s="248">
        <v>1798304.22</v>
      </c>
      <c r="F260" s="97">
        <f t="shared" si="1"/>
        <v>98.389358007033607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2171.75</v>
      </c>
      <c r="E264" s="247">
        <v>4028.52</v>
      </c>
      <c r="F264" s="93">
        <f t="shared" si="50"/>
        <v>185.49648900656152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64881.51</v>
      </c>
      <c r="E265" s="247">
        <v>43809.75</v>
      </c>
      <c r="F265" s="93">
        <f t="shared" si="50"/>
        <v>67.522704080099231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8566.18</v>
      </c>
      <c r="E268" s="247">
        <v>3259.75</v>
      </c>
      <c r="F268" s="93">
        <f t="shared" si="50"/>
        <v>38.053718226794203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159261.76000000001</v>
      </c>
      <c r="E288" s="247">
        <v>169168.11</v>
      </c>
      <c r="F288" s="93">
        <f t="shared" si="50"/>
        <v>106.22016860795709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76.33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1521027.79</v>
      </c>
      <c r="E114" s="81">
        <f t="shared" si="22"/>
        <v>1920537.9299999997</v>
      </c>
      <c r="F114" s="63">
        <f t="shared" si="1"/>
        <v>126.26580149465907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1316311.05</v>
      </c>
      <c r="E115" s="81">
        <f t="shared" si="23"/>
        <v>1696827.5399999998</v>
      </c>
      <c r="F115" s="63">
        <f t="shared" si="1"/>
        <v>128.90779424817561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149052.31</v>
      </c>
      <c r="E116" s="249">
        <v>234466.16</v>
      </c>
      <c r="F116" s="63">
        <f t="shared" si="1"/>
        <v>157.30461339378101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1167258.74</v>
      </c>
      <c r="E117" s="249">
        <v>1462361.38</v>
      </c>
      <c r="F117" s="63">
        <f t="shared" si="1"/>
        <v>125.28168176320528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204716.74</v>
      </c>
      <c r="E126" s="249">
        <v>223710.39</v>
      </c>
      <c r="F126" s="63">
        <f t="shared" si="1"/>
        <v>109.27801507585555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1521027.79</v>
      </c>
      <c r="E141" s="106">
        <f t="shared" si="28"/>
        <v>1920537.9299999997</v>
      </c>
      <c r="F141" s="82">
        <f t="shared" si="1"/>
        <v>126.26580149465907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65640.11</v>
      </c>
      <c r="E5" s="107">
        <f t="shared" si="0"/>
        <v>562.52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254.52</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254.52</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254.52</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65640.11</v>
      </c>
      <c r="E22" s="108">
        <f t="shared" si="3"/>
        <v>308</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65640.11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65640.11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308</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308</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159261.76000000001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1939642.01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2723.04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1915904.68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1545114.05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370071.96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274.43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247.53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196.71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21014.29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1929659.3299999998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8664.7900000000009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1900056.5799999998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1513932.63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385405.28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274.43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247.53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196.71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20937.96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169244.44000000018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169244.44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2313.91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166854.20000000001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76.33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1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23938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Đurica</cp:lastModifiedBy>
  <cp:lastPrinted>2025-01-27T13:06:31Z</cp:lastPrinted>
  <dcterms:created xsi:type="dcterms:W3CDTF">2022-04-01T05:14:30Z</dcterms:created>
  <dcterms:modified xsi:type="dcterms:W3CDTF">2025-01-27T13:09:21Z</dcterms:modified>
</cp:coreProperties>
</file>