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esktop\PS 2025\FI\2025-12\"/>
    </mc:Choice>
  </mc:AlternateContent>
  <xr:revisionPtr revIDLastSave="0" documentId="13_ncr:1_{1663B90F-6B5B-49D6-AF3F-032080AA2132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D44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E187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4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D44" i="74" s="1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E6" i="69" s="1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E188" i="51" s="1"/>
  <c r="E187" i="51" s="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H411" i="68" s="1"/>
  <c r="J411" i="68" s="1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D395" i="68" s="1"/>
  <c r="G396" i="68"/>
  <c r="G395" i="68" s="1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D374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I375" i="68"/>
  <c r="G375" i="68"/>
  <c r="F375" i="68"/>
  <c r="E375" i="68"/>
  <c r="D375" i="68"/>
  <c r="H375" i="68" s="1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G357" i="68" s="1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E357" i="68" s="1"/>
  <c r="D358" i="68"/>
  <c r="H358" i="68" s="1"/>
  <c r="D357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D352" i="68" s="1"/>
  <c r="G353" i="68"/>
  <c r="F353" i="68"/>
  <c r="F352" i="68" s="1"/>
  <c r="E353" i="68"/>
  <c r="I353" i="68" s="1"/>
  <c r="D353" i="68"/>
  <c r="H353" i="68" s="1"/>
  <c r="J353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H348" i="68" s="1"/>
  <c r="J348" i="68" s="1"/>
  <c r="D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F338" i="68" s="1"/>
  <c r="E340" i="68"/>
  <c r="D340" i="68"/>
  <c r="H340" i="68" s="1"/>
  <c r="J340" i="68" s="1"/>
  <c r="G339" i="68"/>
  <c r="F339" i="68"/>
  <c r="E339" i="68"/>
  <c r="E338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5" i="68"/>
  <c r="G324" i="68"/>
  <c r="F324" i="68"/>
  <c r="F320" i="68" s="1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D312" i="68"/>
  <c r="F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D306" i="68" s="1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I307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D299" i="68" s="1"/>
  <c r="F299" i="68"/>
  <c r="I298" i="68"/>
  <c r="I297" i="68" s="1"/>
  <c r="G298" i="68"/>
  <c r="F298" i="68"/>
  <c r="F297" i="68" s="1"/>
  <c r="E298" i="68"/>
  <c r="E297" i="68" s="1"/>
  <c r="D298" i="68"/>
  <c r="H298" i="68" s="1"/>
  <c r="G297" i="68"/>
  <c r="D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H293" i="68" s="1"/>
  <c r="J293" i="68" s="1"/>
  <c r="G294" i="68"/>
  <c r="F294" i="68"/>
  <c r="E294" i="68"/>
  <c r="D294" i="68"/>
  <c r="H294" i="68" s="1"/>
  <c r="J294" i="68" s="1"/>
  <c r="D293" i="68"/>
  <c r="G292" i="68"/>
  <c r="G288" i="68" s="1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I282" i="68"/>
  <c r="I281" i="68" s="1"/>
  <c r="G282" i="68"/>
  <c r="F282" i="68"/>
  <c r="E282" i="68"/>
  <c r="E281" i="68" s="1"/>
  <c r="D282" i="68"/>
  <c r="H282" i="68" s="1"/>
  <c r="J282" i="68" s="1"/>
  <c r="G281" i="68"/>
  <c r="D281" i="68"/>
  <c r="G280" i="68"/>
  <c r="G279" i="68" s="1"/>
  <c r="F280" i="68"/>
  <c r="E280" i="68"/>
  <c r="D280" i="68"/>
  <c r="H280" i="68" s="1"/>
  <c r="F279" i="68"/>
  <c r="E279" i="68"/>
  <c r="D279" i="68"/>
  <c r="I278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I275" i="68" s="1"/>
  <c r="D276" i="68"/>
  <c r="D275" i="68" s="1"/>
  <c r="D274" i="68" s="1"/>
  <c r="F275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G261" i="68" s="1"/>
  <c r="F262" i="68"/>
  <c r="E262" i="68"/>
  <c r="E261" i="68" s="1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H249" i="68" s="1"/>
  <c r="J249" i="68" s="1"/>
  <c r="G250" i="68"/>
  <c r="F250" i="68"/>
  <c r="E250" i="68"/>
  <c r="D250" i="68"/>
  <c r="H250" i="68" s="1"/>
  <c r="J250" i="68" s="1"/>
  <c r="D249" i="68"/>
  <c r="G248" i="68"/>
  <c r="G246" i="68" s="1"/>
  <c r="G245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F239" i="68" s="1"/>
  <c r="E243" i="68"/>
  <c r="I243" i="68" s="1"/>
  <c r="D243" i="68"/>
  <c r="I242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I240" i="68" s="1"/>
  <c r="I239" i="68" s="1"/>
  <c r="D240" i="68"/>
  <c r="H240" i="68" s="1"/>
  <c r="I238" i="68"/>
  <c r="I237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 s="1"/>
  <c r="E234" i="68"/>
  <c r="E233" i="68" s="1"/>
  <c r="D233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I230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D229" i="68"/>
  <c r="D228" i="68" s="1"/>
  <c r="G228" i="68"/>
  <c r="G227" i="68"/>
  <c r="F227" i="68"/>
  <c r="F225" i="68" s="1"/>
  <c r="E227" i="68"/>
  <c r="I227" i="68" s="1"/>
  <c r="D227" i="68"/>
  <c r="I226" i="68"/>
  <c r="G226" i="68"/>
  <c r="F226" i="68"/>
  <c r="E226" i="68"/>
  <c r="E225" i="68" s="1"/>
  <c r="D226" i="68"/>
  <c r="H226" i="68" s="1"/>
  <c r="J226" i="68" s="1"/>
  <c r="G225" i="68"/>
  <c r="D225" i="68"/>
  <c r="G224" i="68"/>
  <c r="G220" i="68" s="1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I222" i="68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19" i="68"/>
  <c r="F219" i="68"/>
  <c r="F215" i="68" s="1"/>
  <c r="E219" i="68"/>
  <c r="I219" i="68" s="1"/>
  <c r="D219" i="68"/>
  <c r="I218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I215" i="68" s="1"/>
  <c r="D216" i="68"/>
  <c r="H216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G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E190" i="68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H176" i="68" s="1"/>
  <c r="J176" i="68" s="1"/>
  <c r="D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D170" i="68" s="1"/>
  <c r="G170" i="68"/>
  <c r="G169" i="68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H168" i="68" s="1"/>
  <c r="J168" i="68" s="1"/>
  <c r="G167" i="68"/>
  <c r="F167" i="68"/>
  <c r="E167" i="68"/>
  <c r="D167" i="68"/>
  <c r="D166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G161" i="68" s="1"/>
  <c r="F162" i="68"/>
  <c r="E162" i="68"/>
  <c r="D162" i="68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E154" i="68" s="1"/>
  <c r="D156" i="68"/>
  <c r="H156" i="68" s="1"/>
  <c r="J156" i="68" s="1"/>
  <c r="D155" i="68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G149" i="68" s="1"/>
  <c r="F150" i="68"/>
  <c r="E150" i="68"/>
  <c r="D150" i="68"/>
  <c r="I148" i="68"/>
  <c r="G148" i="68"/>
  <c r="F148" i="68"/>
  <c r="F146" i="68" s="1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F143" i="68"/>
  <c r="E143" i="68"/>
  <c r="E142" i="68" s="1"/>
  <c r="D143" i="68"/>
  <c r="D142" i="68" s="1"/>
  <c r="G142" i="68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F134" i="68" s="1"/>
  <c r="E137" i="68"/>
  <c r="I137" i="68" s="1"/>
  <c r="D137" i="68"/>
  <c r="I136" i="68"/>
  <c r="G136" i="68"/>
  <c r="F136" i="68"/>
  <c r="E136" i="68"/>
  <c r="D136" i="68"/>
  <c r="H136" i="68" s="1"/>
  <c r="J136" i="68" s="1"/>
  <c r="G135" i="68"/>
  <c r="F135" i="68"/>
  <c r="E135" i="68"/>
  <c r="E134" i="68" s="1"/>
  <c r="D135" i="68"/>
  <c r="D134" i="68" s="1"/>
  <c r="G134" i="68"/>
  <c r="G133" i="68"/>
  <c r="F133" i="68"/>
  <c r="F129" i="68" s="1"/>
  <c r="E133" i="68"/>
  <c r="I133" i="68" s="1"/>
  <c r="D133" i="68"/>
  <c r="I132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I128" i="68"/>
  <c r="G128" i="68"/>
  <c r="F128" i="68"/>
  <c r="E128" i="68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E124" i="68"/>
  <c r="E123" i="68" s="1"/>
  <c r="E122" i="68" s="1"/>
  <c r="D124" i="68"/>
  <c r="H124" i="68" s="1"/>
  <c r="J124" i="68" s="1"/>
  <c r="G123" i="68"/>
  <c r="D123" i="68"/>
  <c r="G122" i="68"/>
  <c r="G121" i="68"/>
  <c r="F121" i="68"/>
  <c r="E121" i="68"/>
  <c r="I121" i="68" s="1"/>
  <c r="D121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F114" i="68"/>
  <c r="F113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I110" i="68" s="1"/>
  <c r="I108" i="68" s="1"/>
  <c r="D110" i="68"/>
  <c r="H110" i="68" s="1"/>
  <c r="J110" i="68" s="1"/>
  <c r="G109" i="68"/>
  <c r="G108" i="68" s="1"/>
  <c r="F109" i="68"/>
  <c r="F108" i="68" s="1"/>
  <c r="E109" i="68"/>
  <c r="I109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D100" i="68" s="1"/>
  <c r="G102" i="68"/>
  <c r="G100" i="68" s="1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F96" i="68"/>
  <c r="F95" i="68" s="1"/>
  <c r="E96" i="68"/>
  <c r="E95" i="68" s="1"/>
  <c r="D96" i="68"/>
  <c r="H96" i="68" s="1"/>
  <c r="J96" i="68" s="1"/>
  <c r="D95" i="68"/>
  <c r="D94" i="68" s="1"/>
  <c r="G94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E70" i="68" s="1"/>
  <c r="D72" i="68"/>
  <c r="H72" i="68" s="1"/>
  <c r="J72" i="68" s="1"/>
  <c r="G71" i="68"/>
  <c r="G70" i="68" s="1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E62" i="68" s="1"/>
  <c r="D64" i="68"/>
  <c r="G63" i="68"/>
  <c r="G62" i="68" s="1"/>
  <c r="F63" i="68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F57" i="68" s="1"/>
  <c r="E58" i="68"/>
  <c r="I58" i="68" s="1"/>
  <c r="D58" i="68"/>
  <c r="H58" i="68" s="1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G53" i="68"/>
  <c r="F53" i="68"/>
  <c r="F52" i="68" s="1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I47" i="68" s="1"/>
  <c r="D47" i="68"/>
  <c r="D46" i="68" s="1"/>
  <c r="D45" i="68" s="1"/>
  <c r="F46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21" i="68" s="1"/>
  <c r="E20" i="68"/>
  <c r="E19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D9" i="68"/>
  <c r="H9" i="68" s="1"/>
  <c r="E8" i="68"/>
  <c r="E7" i="68" s="1"/>
  <c r="D8" i="68"/>
  <c r="D7" i="68"/>
  <c r="D6" i="69" l="1"/>
  <c r="D57" i="68"/>
  <c r="D56" i="68" s="1"/>
  <c r="D45" i="69"/>
  <c r="D44" i="69" s="1"/>
  <c r="D56" i="67"/>
  <c r="D6" i="67"/>
  <c r="H31" i="68"/>
  <c r="F45" i="68"/>
  <c r="H54" i="68"/>
  <c r="J54" i="68" s="1"/>
  <c r="D45" i="67"/>
  <c r="F56" i="68"/>
  <c r="H64" i="68"/>
  <c r="J64" i="68" s="1"/>
  <c r="G57" i="68"/>
  <c r="I59" i="68"/>
  <c r="E45" i="67"/>
  <c r="E44" i="67" s="1"/>
  <c r="I57" i="68"/>
  <c r="I52" i="68"/>
  <c r="E46" i="68"/>
  <c r="E44" i="69"/>
  <c r="I33" i="68"/>
  <c r="E35" i="68"/>
  <c r="E30" i="68"/>
  <c r="E6" i="51"/>
  <c r="G35" i="68"/>
  <c r="G6" i="68" s="1"/>
  <c r="H35" i="68"/>
  <c r="J35" i="68" s="1"/>
  <c r="J36" i="68"/>
  <c r="H8" i="68"/>
  <c r="J9" i="68"/>
  <c r="J21" i="68"/>
  <c r="D19" i="68"/>
  <c r="J41" i="68"/>
  <c r="G45" i="68"/>
  <c r="J15" i="68"/>
  <c r="H14" i="68"/>
  <c r="J14" i="68" s="1"/>
  <c r="J26" i="68"/>
  <c r="J58" i="68"/>
  <c r="F7" i="68"/>
  <c r="F6" i="68" s="1"/>
  <c r="H11" i="68"/>
  <c r="J11" i="68" s="1"/>
  <c r="J12" i="68"/>
  <c r="J31" i="68"/>
  <c r="H30" i="68"/>
  <c r="J30" i="68" s="1"/>
  <c r="H52" i="68"/>
  <c r="J52" i="68" s="1"/>
  <c r="J53" i="68"/>
  <c r="E56" i="68"/>
  <c r="G56" i="68"/>
  <c r="H81" i="68"/>
  <c r="J81" i="68" s="1"/>
  <c r="J82" i="68"/>
  <c r="I12" i="68"/>
  <c r="I11" i="68" s="1"/>
  <c r="I7" i="68" s="1"/>
  <c r="H23" i="68"/>
  <c r="J23" i="68" s="1"/>
  <c r="H27" i="68"/>
  <c r="J27" i="68" s="1"/>
  <c r="I36" i="68"/>
  <c r="I35" i="68" s="1"/>
  <c r="D129" i="68"/>
  <c r="H143" i="68"/>
  <c r="H147" i="68"/>
  <c r="H221" i="68"/>
  <c r="E200" i="74"/>
  <c r="E187" i="74" s="1"/>
  <c r="D14" i="68"/>
  <c r="D6" i="68" s="1"/>
  <c r="D30" i="68"/>
  <c r="I31" i="68"/>
  <c r="H42" i="68"/>
  <c r="J42" i="68" s="1"/>
  <c r="H47" i="68"/>
  <c r="I48" i="68"/>
  <c r="I46" i="68" s="1"/>
  <c r="I45" i="68" s="1"/>
  <c r="E52" i="68"/>
  <c r="E45" i="68" s="1"/>
  <c r="H59" i="68"/>
  <c r="J59" i="68" s="1"/>
  <c r="H63" i="68"/>
  <c r="I64" i="68"/>
  <c r="I62" i="68" s="1"/>
  <c r="H71" i="68"/>
  <c r="I72" i="68"/>
  <c r="I70" i="68" s="1"/>
  <c r="H83" i="68"/>
  <c r="J83" i="68" s="1"/>
  <c r="H87" i="68"/>
  <c r="I88" i="68"/>
  <c r="I86" i="68" s="1"/>
  <c r="F100" i="68"/>
  <c r="F94" i="68" s="1"/>
  <c r="H115" i="68"/>
  <c r="I150" i="68"/>
  <c r="H155" i="68"/>
  <c r="I158" i="68"/>
  <c r="I162" i="68"/>
  <c r="H167" i="68"/>
  <c r="H171" i="68"/>
  <c r="I174" i="68"/>
  <c r="H175" i="68"/>
  <c r="J175" i="68" s="1"/>
  <c r="G175" i="68"/>
  <c r="G165" i="68" s="1"/>
  <c r="I178" i="68"/>
  <c r="D193" i="68"/>
  <c r="D188" i="68" s="1"/>
  <c r="I198" i="68"/>
  <c r="J251" i="68"/>
  <c r="J295" i="68"/>
  <c r="F287" i="68"/>
  <c r="I310" i="68"/>
  <c r="E306" i="68"/>
  <c r="I28" i="68"/>
  <c r="I25" i="68" s="1"/>
  <c r="I19" i="68" s="1"/>
  <c r="H135" i="68"/>
  <c r="H139" i="68"/>
  <c r="D149" i="68"/>
  <c r="D122" i="68" s="1"/>
  <c r="D161" i="68"/>
  <c r="D181" i="68"/>
  <c r="D165" i="68" s="1"/>
  <c r="E14" i="68"/>
  <c r="I96" i="68"/>
  <c r="I95" i="68" s="1"/>
  <c r="I94" i="68" s="1"/>
  <c r="H105" i="68"/>
  <c r="J105" i="68" s="1"/>
  <c r="H109" i="68"/>
  <c r="E114" i="68"/>
  <c r="E113" i="68" s="1"/>
  <c r="I118" i="68"/>
  <c r="I120" i="68"/>
  <c r="F123" i="68"/>
  <c r="H133" i="68"/>
  <c r="J133" i="68" s="1"/>
  <c r="H137" i="68"/>
  <c r="J137" i="68" s="1"/>
  <c r="H141" i="68"/>
  <c r="J141" i="68" s="1"/>
  <c r="H145" i="68"/>
  <c r="J145" i="68" s="1"/>
  <c r="H153" i="68"/>
  <c r="J153" i="68" s="1"/>
  <c r="I156" i="68"/>
  <c r="I155" i="68" s="1"/>
  <c r="G155" i="68"/>
  <c r="G154" i="68" s="1"/>
  <c r="E166" i="68"/>
  <c r="E170" i="68"/>
  <c r="I176" i="68"/>
  <c r="I175" i="68" s="1"/>
  <c r="H185" i="68"/>
  <c r="J185" i="68" s="1"/>
  <c r="E189" i="68"/>
  <c r="E193" i="68"/>
  <c r="E201" i="68"/>
  <c r="E200" i="68" s="1"/>
  <c r="H207" i="68"/>
  <c r="D206" i="68"/>
  <c r="D200" i="68" s="1"/>
  <c r="J216" i="68"/>
  <c r="H217" i="68"/>
  <c r="J217" i="68" s="1"/>
  <c r="E249" i="68"/>
  <c r="E245" i="68" s="1"/>
  <c r="E244" i="68" s="1"/>
  <c r="I250" i="68"/>
  <c r="E293" i="68"/>
  <c r="I294" i="68"/>
  <c r="J375" i="68"/>
  <c r="H103" i="68"/>
  <c r="J103" i="68" s="1"/>
  <c r="H127" i="68"/>
  <c r="D154" i="68"/>
  <c r="J298" i="68"/>
  <c r="H297" i="68"/>
  <c r="J297" i="68" s="1"/>
  <c r="E245" i="77"/>
  <c r="E244" i="77" s="1"/>
  <c r="E44" i="80"/>
  <c r="H93" i="68"/>
  <c r="J93" i="68" s="1"/>
  <c r="E94" i="68"/>
  <c r="H97" i="68"/>
  <c r="H101" i="68"/>
  <c r="H111" i="68"/>
  <c r="J111" i="68" s="1"/>
  <c r="H121" i="68"/>
  <c r="J121" i="68" s="1"/>
  <c r="H123" i="68"/>
  <c r="F138" i="68"/>
  <c r="F142" i="68"/>
  <c r="F200" i="68"/>
  <c r="F187" i="68" s="1"/>
  <c r="J240" i="68"/>
  <c r="H241" i="68"/>
  <c r="J241" i="68" s="1"/>
  <c r="G287" i="68"/>
  <c r="G338" i="68"/>
  <c r="E347" i="68"/>
  <c r="I348" i="68"/>
  <c r="I347" i="68" s="1"/>
  <c r="I403" i="68"/>
  <c r="E395" i="68"/>
  <c r="I115" i="68"/>
  <c r="I114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I151" i="68"/>
  <c r="H162" i="68"/>
  <c r="I163" i="68"/>
  <c r="I167" i="68"/>
  <c r="I166" i="68" s="1"/>
  <c r="I171" i="68"/>
  <c r="I170" i="68" s="1"/>
  <c r="H182" i="68"/>
  <c r="H190" i="68"/>
  <c r="H194" i="68"/>
  <c r="H202" i="68"/>
  <c r="I220" i="68"/>
  <c r="H229" i="68"/>
  <c r="F266" i="68"/>
  <c r="H285" i="68"/>
  <c r="J307" i="68"/>
  <c r="G311" i="68"/>
  <c r="D325" i="68"/>
  <c r="H326" i="68"/>
  <c r="F325" i="68"/>
  <c r="I182" i="68"/>
  <c r="I181" i="68" s="1"/>
  <c r="I190" i="68"/>
  <c r="I189" i="68" s="1"/>
  <c r="I194" i="68"/>
  <c r="I202" i="68"/>
  <c r="I201" i="68" s="1"/>
  <c r="I208" i="68"/>
  <c r="I206" i="68" s="1"/>
  <c r="H219" i="68"/>
  <c r="J219" i="68" s="1"/>
  <c r="H223" i="68"/>
  <c r="J223" i="68" s="1"/>
  <c r="I225" i="68"/>
  <c r="I228" i="68"/>
  <c r="I236" i="68"/>
  <c r="I234" i="68" s="1"/>
  <c r="I233" i="68" s="1"/>
  <c r="H243" i="68"/>
  <c r="J243" i="68" s="1"/>
  <c r="F245" i="68"/>
  <c r="I248" i="68"/>
  <c r="I246" i="68" s="1"/>
  <c r="I252" i="68"/>
  <c r="F254" i="68"/>
  <c r="I256" i="68"/>
  <c r="I254" i="68" s="1"/>
  <c r="I262" i="68"/>
  <c r="I261" i="68" s="1"/>
  <c r="H271" i="68"/>
  <c r="J271" i="68" s="1"/>
  <c r="J280" i="68"/>
  <c r="H279" i="68"/>
  <c r="J279" i="68" s="1"/>
  <c r="H283" i="68"/>
  <c r="D287" i="68"/>
  <c r="H289" i="68"/>
  <c r="I292" i="68"/>
  <c r="I296" i="68"/>
  <c r="G299" i="68"/>
  <c r="H309" i="68"/>
  <c r="J309" i="68" s="1"/>
  <c r="D311" i="68"/>
  <c r="I316" i="68"/>
  <c r="I321" i="68"/>
  <c r="I323" i="68"/>
  <c r="E325" i="68"/>
  <c r="H332" i="68"/>
  <c r="J332" i="68" s="1"/>
  <c r="I346" i="68"/>
  <c r="H347" i="68"/>
  <c r="J347" i="68" s="1"/>
  <c r="I350" i="68"/>
  <c r="I354" i="68"/>
  <c r="I352" i="68" s="1"/>
  <c r="H211" i="68"/>
  <c r="J211" i="68" s="1"/>
  <c r="H227" i="68"/>
  <c r="H231" i="68"/>
  <c r="J231" i="68" s="1"/>
  <c r="H259" i="68"/>
  <c r="J259" i="68" s="1"/>
  <c r="H263" i="68"/>
  <c r="D266" i="68"/>
  <c r="D245" i="68" s="1"/>
  <c r="D244" i="68" s="1"/>
  <c r="G274" i="68"/>
  <c r="G244" i="68" s="1"/>
  <c r="I280" i="68"/>
  <c r="I279" i="68" s="1"/>
  <c r="I274" i="68" s="1"/>
  <c r="F281" i="68"/>
  <c r="F274" i="68" s="1"/>
  <c r="E288" i="68"/>
  <c r="E287" i="68" s="1"/>
  <c r="I304" i="68"/>
  <c r="I299" i="68" s="1"/>
  <c r="I308" i="68"/>
  <c r="I306" i="68" s="1"/>
  <c r="I312" i="68"/>
  <c r="I311" i="68" s="1"/>
  <c r="E311" i="68"/>
  <c r="H324" i="68"/>
  <c r="J324" i="68" s="1"/>
  <c r="H328" i="68"/>
  <c r="J328" i="68" s="1"/>
  <c r="H339" i="68"/>
  <c r="I342" i="68"/>
  <c r="G347" i="68"/>
  <c r="G352" i="68"/>
  <c r="J358" i="68"/>
  <c r="H357" i="68"/>
  <c r="J357" i="68" s="1"/>
  <c r="I395" i="68"/>
  <c r="E410" i="68"/>
  <c r="I411" i="68"/>
  <c r="J416" i="68"/>
  <c r="H276" i="68"/>
  <c r="I285" i="68"/>
  <c r="I284" i="68" s="1"/>
  <c r="I289" i="68"/>
  <c r="I288" i="68" s="1"/>
  <c r="H300" i="68"/>
  <c r="H312" i="68"/>
  <c r="I313" i="68"/>
  <c r="H321" i="68"/>
  <c r="I326" i="68"/>
  <c r="I325" i="68" s="1"/>
  <c r="I339" i="68"/>
  <c r="I338" i="68" s="1"/>
  <c r="H354" i="68"/>
  <c r="J354" i="68" s="1"/>
  <c r="G371" i="68"/>
  <c r="E374" i="68"/>
  <c r="E371" i="68" s="1"/>
  <c r="I371" i="68" s="1"/>
  <c r="H376" i="68"/>
  <c r="J376" i="68" s="1"/>
  <c r="H382" i="68"/>
  <c r="J382" i="68" s="1"/>
  <c r="D385" i="68"/>
  <c r="H386" i="68"/>
  <c r="I389" i="68"/>
  <c r="H400" i="68"/>
  <c r="J400" i="68" s="1"/>
  <c r="D415" i="68"/>
  <c r="I421" i="68"/>
  <c r="E6" i="67"/>
  <c r="E187" i="67"/>
  <c r="E244" i="67"/>
  <c r="H235" i="68"/>
  <c r="H247" i="68"/>
  <c r="H255" i="68"/>
  <c r="H267" i="68"/>
  <c r="I365" i="68"/>
  <c r="I369" i="68"/>
  <c r="I367" i="68" s="1"/>
  <c r="D371" i="68"/>
  <c r="F374" i="68"/>
  <c r="F371" i="68" s="1"/>
  <c r="I381" i="68"/>
  <c r="I374" i="68" s="1"/>
  <c r="E385" i="68"/>
  <c r="H392" i="68"/>
  <c r="J392" i="68" s="1"/>
  <c r="H396" i="68"/>
  <c r="H406" i="68"/>
  <c r="I409" i="68"/>
  <c r="H410" i="68"/>
  <c r="J410" i="68" s="1"/>
  <c r="I413" i="68"/>
  <c r="E415" i="68"/>
  <c r="F415" i="68"/>
  <c r="I417" i="68"/>
  <c r="H425" i="68"/>
  <c r="J425" i="68" s="1"/>
  <c r="H356" i="68"/>
  <c r="J356" i="68" s="1"/>
  <c r="I361" i="68"/>
  <c r="G367" i="68"/>
  <c r="E405" i="68"/>
  <c r="G410" i="68"/>
  <c r="G415" i="68"/>
  <c r="I358" i="68"/>
  <c r="H373" i="68"/>
  <c r="I386" i="68"/>
  <c r="H397" i="68"/>
  <c r="J397" i="68" s="1"/>
  <c r="I406" i="68"/>
  <c r="H417" i="68"/>
  <c r="J417" i="68" s="1"/>
  <c r="E6" i="70"/>
  <c r="E6" i="72"/>
  <c r="E244" i="73"/>
  <c r="H368" i="68"/>
  <c r="I373" i="68"/>
  <c r="I372" i="68" s="1"/>
  <c r="D44" i="51"/>
  <c r="D244" i="51"/>
  <c r="E244" i="69"/>
  <c r="E187" i="70"/>
  <c r="D6" i="71"/>
  <c r="D6" i="72"/>
  <c r="E44" i="51"/>
  <c r="D244" i="69"/>
  <c r="D44" i="70"/>
  <c r="E244" i="71"/>
  <c r="E187" i="72"/>
  <c r="D44" i="73"/>
  <c r="E6" i="74"/>
  <c r="E44" i="74"/>
  <c r="E244" i="74"/>
  <c r="D44" i="76"/>
  <c r="D187" i="76"/>
  <c r="D6" i="77"/>
  <c r="D244" i="79"/>
  <c r="E187" i="81"/>
  <c r="D44" i="82"/>
  <c r="E44" i="75"/>
  <c r="E244" i="76"/>
  <c r="E44" i="77"/>
  <c r="D44" i="78"/>
  <c r="D187" i="79"/>
  <c r="D44" i="81"/>
  <c r="D6" i="82"/>
  <c r="D187" i="82"/>
  <c r="D244" i="82"/>
  <c r="D244" i="74"/>
  <c r="D44" i="75"/>
  <c r="E244" i="78"/>
  <c r="E187" i="79"/>
  <c r="D44" i="80"/>
  <c r="D44" i="67" l="1"/>
  <c r="E6" i="68"/>
  <c r="I30" i="68"/>
  <c r="I6" i="68" s="1"/>
  <c r="D187" i="68"/>
  <c r="D44" i="68"/>
  <c r="I56" i="68"/>
  <c r="H246" i="68"/>
  <c r="J247" i="68"/>
  <c r="J312" i="68"/>
  <c r="H311" i="68"/>
  <c r="J311" i="68" s="1"/>
  <c r="J289" i="68"/>
  <c r="H288" i="68"/>
  <c r="J155" i="68"/>
  <c r="H7" i="68"/>
  <c r="J8" i="68"/>
  <c r="I385" i="68"/>
  <c r="J406" i="68"/>
  <c r="H405" i="68"/>
  <c r="J405" i="68" s="1"/>
  <c r="H234" i="68"/>
  <c r="J235" i="68"/>
  <c r="J386" i="68"/>
  <c r="H385" i="68"/>
  <c r="J385" i="68" s="1"/>
  <c r="J300" i="68"/>
  <c r="H299" i="68"/>
  <c r="J299" i="68" s="1"/>
  <c r="J339" i="68"/>
  <c r="H338" i="68"/>
  <c r="J338" i="68" s="1"/>
  <c r="J263" i="68"/>
  <c r="H261" i="68"/>
  <c r="J261" i="68" s="1"/>
  <c r="I320" i="68"/>
  <c r="I200" i="68"/>
  <c r="J194" i="68"/>
  <c r="H193" i="68"/>
  <c r="J193" i="68" s="1"/>
  <c r="I165" i="68"/>
  <c r="J150" i="68"/>
  <c r="H149" i="68"/>
  <c r="J149" i="68" s="1"/>
  <c r="H100" i="68"/>
  <c r="J100" i="68" s="1"/>
  <c r="J101" i="68"/>
  <c r="I293" i="68"/>
  <c r="E188" i="68"/>
  <c r="E187" i="68" s="1"/>
  <c r="E165" i="68"/>
  <c r="E44" i="68" s="1"/>
  <c r="F122" i="68"/>
  <c r="F44" i="68" s="1"/>
  <c r="H108" i="68"/>
  <c r="J108" i="68" s="1"/>
  <c r="J109" i="68"/>
  <c r="J139" i="68"/>
  <c r="H138" i="68"/>
  <c r="J138" i="68" s="1"/>
  <c r="I149" i="68"/>
  <c r="I122" i="68" s="1"/>
  <c r="J71" i="68"/>
  <c r="H70" i="68"/>
  <c r="J70" i="68" s="1"/>
  <c r="J221" i="68"/>
  <c r="H220" i="68"/>
  <c r="J220" i="68" s="1"/>
  <c r="H57" i="68"/>
  <c r="J276" i="68"/>
  <c r="H275" i="68"/>
  <c r="F244" i="68"/>
  <c r="J285" i="68"/>
  <c r="H284" i="68"/>
  <c r="J284" i="68" s="1"/>
  <c r="J127" i="68"/>
  <c r="H126" i="68"/>
  <c r="J126" i="68" s="1"/>
  <c r="J167" i="68"/>
  <c r="H166" i="68"/>
  <c r="J143" i="68"/>
  <c r="H142" i="68"/>
  <c r="J142" i="68" s="1"/>
  <c r="J373" i="68"/>
  <c r="H372" i="68"/>
  <c r="J372" i="68" s="1"/>
  <c r="H395" i="68"/>
  <c r="J395" i="68" s="1"/>
  <c r="J396" i="68"/>
  <c r="H266" i="68"/>
  <c r="J266" i="68" s="1"/>
  <c r="J267" i="68"/>
  <c r="J321" i="68"/>
  <c r="H320" i="68"/>
  <c r="J320" i="68" s="1"/>
  <c r="I287" i="68"/>
  <c r="H415" i="68"/>
  <c r="J415" i="68" s="1"/>
  <c r="J283" i="68"/>
  <c r="H281" i="68"/>
  <c r="J281" i="68" s="1"/>
  <c r="I193" i="68"/>
  <c r="J229" i="68"/>
  <c r="H228" i="68"/>
  <c r="J228" i="68" s="1"/>
  <c r="J190" i="68"/>
  <c r="H189" i="68"/>
  <c r="J130" i="68"/>
  <c r="H129" i="68"/>
  <c r="J129" i="68" s="1"/>
  <c r="J123" i="68"/>
  <c r="J97" i="68"/>
  <c r="H95" i="68"/>
  <c r="H206" i="68"/>
  <c r="J206" i="68" s="1"/>
  <c r="J207" i="68"/>
  <c r="J135" i="68"/>
  <c r="H134" i="68"/>
  <c r="J134" i="68" s="1"/>
  <c r="I161" i="68"/>
  <c r="J87" i="68"/>
  <c r="H86" i="68"/>
  <c r="J86" i="68" s="1"/>
  <c r="H20" i="68"/>
  <c r="H367" i="68"/>
  <c r="J367" i="68" s="1"/>
  <c r="J368" i="68"/>
  <c r="J227" i="68"/>
  <c r="H225" i="68"/>
  <c r="J225" i="68" s="1"/>
  <c r="J202" i="68"/>
  <c r="H201" i="68"/>
  <c r="J118" i="68"/>
  <c r="H117" i="68"/>
  <c r="J117" i="68" s="1"/>
  <c r="G44" i="68"/>
  <c r="I405" i="68"/>
  <c r="I357" i="68"/>
  <c r="I415" i="68"/>
  <c r="H371" i="68"/>
  <c r="J371" i="68" s="1"/>
  <c r="H254" i="68"/>
  <c r="J254" i="68" s="1"/>
  <c r="J255" i="68"/>
  <c r="I410" i="68"/>
  <c r="I188" i="68"/>
  <c r="I187" i="68" s="1"/>
  <c r="J326" i="68"/>
  <c r="H325" i="68"/>
  <c r="J325" i="68" s="1"/>
  <c r="H306" i="68"/>
  <c r="J306" i="68" s="1"/>
  <c r="J182" i="68"/>
  <c r="H181" i="68"/>
  <c r="J181" i="68" s="1"/>
  <c r="J162" i="68"/>
  <c r="H161" i="68"/>
  <c r="J161" i="68" s="1"/>
  <c r="H239" i="68"/>
  <c r="J239" i="68" s="1"/>
  <c r="H352" i="68"/>
  <c r="J352" i="68" s="1"/>
  <c r="H374" i="68"/>
  <c r="J374" i="68" s="1"/>
  <c r="I249" i="68"/>
  <c r="I245" i="68" s="1"/>
  <c r="I244" i="68" s="1"/>
  <c r="H215" i="68"/>
  <c r="J215" i="68" s="1"/>
  <c r="I154" i="68"/>
  <c r="I117" i="68"/>
  <c r="I113" i="68" s="1"/>
  <c r="J171" i="68"/>
  <c r="H170" i="68"/>
  <c r="J170" i="68" s="1"/>
  <c r="J115" i="68"/>
  <c r="H114" i="68"/>
  <c r="J63" i="68"/>
  <c r="H62" i="68"/>
  <c r="J62" i="68" s="1"/>
  <c r="J47" i="68"/>
  <c r="H46" i="68"/>
  <c r="J147" i="68"/>
  <c r="H146" i="68"/>
  <c r="J146" i="68" s="1"/>
  <c r="H25" i="68"/>
  <c r="J25" i="68" s="1"/>
  <c r="H40" i="68"/>
  <c r="J40" i="68" s="1"/>
  <c r="I44" i="68" l="1"/>
  <c r="H200" i="68"/>
  <c r="J200" i="68" s="1"/>
  <c r="J201" i="68"/>
  <c r="H122" i="68"/>
  <c r="J122" i="68" s="1"/>
  <c r="H188" i="68"/>
  <c r="J189" i="68"/>
  <c r="H56" i="68"/>
  <c r="J56" i="68" s="1"/>
  <c r="J57" i="68"/>
  <c r="J234" i="68"/>
  <c r="H233" i="68"/>
  <c r="J233" i="68" s="1"/>
  <c r="J288" i="68"/>
  <c r="H287" i="68"/>
  <c r="J287" i="68" s="1"/>
  <c r="H19" i="68"/>
  <c r="J19" i="68" s="1"/>
  <c r="J20" i="68"/>
  <c r="J95" i="68"/>
  <c r="H94" i="68"/>
  <c r="J94" i="68" s="1"/>
  <c r="H274" i="68"/>
  <c r="J274" i="68" s="1"/>
  <c r="J275" i="68"/>
  <c r="J7" i="68"/>
  <c r="J246" i="68"/>
  <c r="H245" i="68"/>
  <c r="H45" i="68"/>
  <c r="J46" i="68"/>
  <c r="J114" i="68"/>
  <c r="H113" i="68"/>
  <c r="J113" i="68" s="1"/>
  <c r="J166" i="68"/>
  <c r="H165" i="68"/>
  <c r="J165" i="68" s="1"/>
  <c r="H154" i="68"/>
  <c r="J154" i="68" s="1"/>
  <c r="H6" i="68" l="1"/>
  <c r="J6" i="68" s="1"/>
  <c r="J45" i="68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<sst xmlns="http://schemas.openxmlformats.org/spreadsheetml/2006/main" count="15428" uniqueCount="816">
  <si>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</si>
  <si>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CENTAR ZA ODGOJ, OBRAZOVANJE I REHABILITACIJU PODRAVSKO SUNCE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</si>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</sst>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48703.78</v>
      </c>
      <c r="E6" s="2">
        <f t="shared" ref="E6:I6" si="0">+E7+E14+E19+E30+E35</f>
        <v>138901.25</v>
      </c>
      <c r="F6" s="2">
        <f t="shared" si="0"/>
        <v>9172.1</v>
      </c>
      <c r="G6" s="2">
        <f>+G7+G14+G19+G30+G35</f>
        <v>25159.66</v>
      </c>
      <c r="H6" s="2">
        <f t="shared" si="0"/>
        <v>57875.88</v>
      </c>
      <c r="I6" s="2">
        <f t="shared" si="0"/>
        <v>164060.91</v>
      </c>
      <c r="J6" s="50">
        <f>IF(H6&lt;&gt;0,IF(I6/H6&gt;=100,"&gt;&gt;100",I6/H6*100),"-")</f>
        <v>283.4702642966293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48703.78</v>
      </c>
      <c r="E30" s="3">
        <f t="shared" ref="E30:I30" si="13">SUM(E31:E34)</f>
        <v>138901.25</v>
      </c>
      <c r="F30" s="3">
        <f t="shared" si="13"/>
        <v>9172.1</v>
      </c>
      <c r="G30" s="3">
        <f t="shared" si="13"/>
        <v>25159.66</v>
      </c>
      <c r="H30" s="3">
        <f t="shared" si="13"/>
        <v>57875.88</v>
      </c>
      <c r="I30" s="3">
        <f t="shared" si="13"/>
        <v>164060.91</v>
      </c>
      <c r="J30" s="50">
        <f t="shared" si="2"/>
        <v>283.4702642966293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9172.1</v>
      </c>
      <c r="G31" s="84">
        <f>'Nacionalno sufinanciranje'!E31</f>
        <v>25159.66</v>
      </c>
      <c r="H31" s="11">
        <f t="shared" ref="H31:I34" si="14">D31+F31</f>
        <v>9172.1</v>
      </c>
      <c r="I31" s="11">
        <f t="shared" si="14"/>
        <v>25159.66</v>
      </c>
      <c r="J31" s="50">
        <f t="shared" si="2"/>
        <v>274.30642928009939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48703.78</v>
      </c>
      <c r="E33" s="84">
        <f>SUM('510:816'!E33)</f>
        <v>138901.25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48703.78</v>
      </c>
      <c r="I33" s="11">
        <f t="shared" si="14"/>
        <v>138901.25</v>
      </c>
      <c r="J33" s="50">
        <f t="shared" si="2"/>
        <v>285.19603611875709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50306.580999999998</v>
      </c>
      <c r="E44" s="3">
        <f t="shared" ref="E44:I44" si="21">E45+E56+E94+E113+E122+E154+E165</f>
        <v>139255.70000000001</v>
      </c>
      <c r="F44" s="3">
        <f t="shared" si="21"/>
        <v>9461.51</v>
      </c>
      <c r="G44" s="3">
        <f t="shared" si="21"/>
        <v>25354.62</v>
      </c>
      <c r="H44" s="3">
        <f t="shared" si="21"/>
        <v>59768.091</v>
      </c>
      <c r="I44" s="3">
        <f t="shared" si="21"/>
        <v>164610.32000000004</v>
      </c>
      <c r="J44" s="50">
        <f t="shared" ref="J44:J107" si="22">IF(H44&lt;&gt;0,IF(I44/H44&gt;=100,"&gt;&gt;100",I44/H44*100),"-")</f>
        <v>275.41505382863915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47232.28</v>
      </c>
      <c r="E45" s="3">
        <f t="shared" si="23"/>
        <v>139210.14000000001</v>
      </c>
      <c r="F45" s="3">
        <f t="shared" si="23"/>
        <v>8528.06</v>
      </c>
      <c r="G45" s="3">
        <f t="shared" si="23"/>
        <v>24566.639999999999</v>
      </c>
      <c r="H45" s="3">
        <f t="shared" si="23"/>
        <v>55760.34</v>
      </c>
      <c r="I45" s="3">
        <f t="shared" si="23"/>
        <v>163776.78000000003</v>
      </c>
      <c r="J45" s="50">
        <f t="shared" si="22"/>
        <v>293.71553329839821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40538.629999999997</v>
      </c>
      <c r="E46" s="3">
        <f t="shared" si="24"/>
        <v>139174.1</v>
      </c>
      <c r="F46" s="3">
        <f t="shared" si="24"/>
        <v>7319.47</v>
      </c>
      <c r="G46" s="3">
        <f t="shared" si="24"/>
        <v>24560.29</v>
      </c>
      <c r="H46" s="3">
        <f t="shared" si="24"/>
        <v>47858.1</v>
      </c>
      <c r="I46" s="3">
        <f t="shared" si="24"/>
        <v>163734.39000000001</v>
      </c>
      <c r="J46" s="50">
        <f t="shared" si="22"/>
        <v>342.12471869965589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40538.629999999997</v>
      </c>
      <c r="E47" s="84">
        <f>SUM('510:816'!E47)</f>
        <v>139174.1</v>
      </c>
      <c r="F47" s="84">
        <f>'Nacionalno sufinanciranje'!D47</f>
        <v>7319.47</v>
      </c>
      <c r="G47" s="84">
        <f>'Nacionalno sufinanciranje'!E47</f>
        <v>24560.29</v>
      </c>
      <c r="H47" s="12">
        <f t="shared" ref="H47:I51" si="25">D47+F47</f>
        <v>47858.1</v>
      </c>
      <c r="I47" s="12">
        <f t="shared" si="25"/>
        <v>163734.39000000001</v>
      </c>
      <c r="J47" s="50">
        <f t="shared" si="22"/>
        <v>342.12471869965589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6693.65</v>
      </c>
      <c r="E52" s="3">
        <f t="shared" si="26"/>
        <v>36.04</v>
      </c>
      <c r="F52" s="3">
        <f t="shared" si="26"/>
        <v>1208.5899999999999</v>
      </c>
      <c r="G52" s="3">
        <f t="shared" si="26"/>
        <v>6.35</v>
      </c>
      <c r="H52" s="3">
        <f t="shared" si="26"/>
        <v>7902.24</v>
      </c>
      <c r="I52" s="3">
        <f t="shared" si="26"/>
        <v>42.39</v>
      </c>
      <c r="J52" s="50">
        <f t="shared" si="22"/>
        <v>0.53643017676000726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6693.65</v>
      </c>
      <c r="E54" s="84">
        <f>SUM('510:816'!E54)</f>
        <v>36.04</v>
      </c>
      <c r="F54" s="84">
        <f>'Nacionalno sufinanciranje'!D54</f>
        <v>1208.5899999999999</v>
      </c>
      <c r="G54" s="84">
        <f>'Nacionalno sufinanciranje'!E54</f>
        <v>6.35</v>
      </c>
      <c r="H54" s="12">
        <f t="shared" si="27"/>
        <v>7902.24</v>
      </c>
      <c r="I54" s="12">
        <f t="shared" si="27"/>
        <v>42.39</v>
      </c>
      <c r="J54" s="50">
        <f t="shared" si="22"/>
        <v>0.53643017676000726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3074.3010000000004</v>
      </c>
      <c r="E56" s="3">
        <f t="shared" ref="E56:I56" si="28">E57+E62+E70+E80+E81+E86</f>
        <v>45.56</v>
      </c>
      <c r="F56" s="3">
        <f t="shared" si="28"/>
        <v>933.45</v>
      </c>
      <c r="G56" s="3">
        <f t="shared" si="28"/>
        <v>787.98</v>
      </c>
      <c r="H56" s="3">
        <f t="shared" si="28"/>
        <v>4007.7510000000002</v>
      </c>
      <c r="I56" s="3">
        <f t="shared" si="28"/>
        <v>833.54000000000008</v>
      </c>
      <c r="J56" s="50">
        <f t="shared" si="22"/>
        <v>20.798198291261112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3074.3010000000004</v>
      </c>
      <c r="E57" s="3">
        <f t="shared" si="29"/>
        <v>45.56</v>
      </c>
      <c r="F57" s="3">
        <f t="shared" si="29"/>
        <v>555.09</v>
      </c>
      <c r="G57" s="3">
        <f t="shared" si="29"/>
        <v>4.04</v>
      </c>
      <c r="H57" s="3">
        <f t="shared" si="29"/>
        <v>3629.3910000000001</v>
      </c>
      <c r="I57" s="3">
        <f t="shared" si="29"/>
        <v>49.6</v>
      </c>
      <c r="J57" s="50">
        <f t="shared" si="22"/>
        <v>1.3666204605676269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336.00099999999998</v>
      </c>
      <c r="E58" s="84">
        <f>SUM('510:816'!E58)</f>
        <v>0</v>
      </c>
      <c r="F58" s="84">
        <f>'Nacionalno sufinanciranje'!D58</f>
        <v>60.67</v>
      </c>
      <c r="G58" s="84">
        <f>'Nacionalno sufinanciranje'!E58</f>
        <v>0</v>
      </c>
      <c r="H58" s="12">
        <f t="shared" ref="H58:I61" si="30">D58+F58</f>
        <v>396.67099999999999</v>
      </c>
      <c r="I58" s="12">
        <f t="shared" si="30"/>
        <v>0</v>
      </c>
      <c r="J58" s="50">
        <f t="shared" si="22"/>
        <v>0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2738.3</v>
      </c>
      <c r="E59" s="84">
        <f>SUM('510:816'!E59)</f>
        <v>45.56</v>
      </c>
      <c r="F59" s="84">
        <f>'Nacionalno sufinanciranje'!D59</f>
        <v>494.42</v>
      </c>
      <c r="G59" s="84">
        <f>'Nacionalno sufinanciranje'!E59</f>
        <v>4.04</v>
      </c>
      <c r="H59" s="12">
        <f t="shared" si="30"/>
        <v>3232.7200000000003</v>
      </c>
      <c r="I59" s="12">
        <f t="shared" si="30"/>
        <v>49.6</v>
      </c>
      <c r="J59" s="50">
        <f t="shared" si="22"/>
        <v>1.5343116632433369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378.36</v>
      </c>
      <c r="G62" s="3">
        <f t="shared" si="31"/>
        <v>783.94</v>
      </c>
      <c r="H62" s="3">
        <f t="shared" si="31"/>
        <v>378.36</v>
      </c>
      <c r="I62" s="3">
        <f t="shared" si="31"/>
        <v>783.94</v>
      </c>
      <c r="J62" s="50">
        <f t="shared" si="22"/>
        <v>207.19420657574798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378.36</v>
      </c>
      <c r="G64" s="84">
        <f>'Nacionalno sufinanciranje'!E64</f>
        <v>783.94</v>
      </c>
      <c r="H64" s="12">
        <f t="shared" si="32"/>
        <v>378.36</v>
      </c>
      <c r="I64" s="12">
        <f t="shared" si="32"/>
        <v>783.94</v>
      </c>
      <c r="J64" s="50">
        <f t="shared" si="22"/>
        <v>207.19420657574798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>
      <selection activeCell="D47" sqref="D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9172.1</v>
      </c>
      <c r="E6" s="2">
        <f>+E7+E14+E19+E30+E35</f>
        <v>25159.66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9172.1</v>
      </c>
      <c r="E30" s="3">
        <f>SUM(E31:E34)</f>
        <v>25159.66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9172.1</v>
      </c>
      <c r="E31" s="4">
        <v>25159.66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9461.51</v>
      </c>
      <c r="E44" s="3">
        <f>E45+E56+E94+E113+E122+E154+E165</f>
        <v>25354.62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8528.06</v>
      </c>
      <c r="E45" s="3">
        <f t="shared" si="0"/>
        <v>24566.639999999999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7319.47</v>
      </c>
      <c r="E46" s="3">
        <f t="shared" si="1"/>
        <v>24560.29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7319.47</v>
      </c>
      <c r="E47" s="5">
        <v>24560.29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1208.5899999999999</v>
      </c>
      <c r="E52" s="3">
        <f t="shared" si="2"/>
        <v>6.35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1208.5899999999999</v>
      </c>
      <c r="E54" s="5">
        <v>6.35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933.45</v>
      </c>
      <c r="E56" s="3">
        <f>E57+E62+E70+E80+E81+E86</f>
        <v>787.98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555.09</v>
      </c>
      <c r="E57" s="3">
        <f t="shared" si="3"/>
        <v>4.04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60.67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494.42</v>
      </c>
      <c r="E59" s="5">
        <v>4.04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378.36</v>
      </c>
      <c r="E62" s="3">
        <f t="shared" si="4"/>
        <v>783.94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378.36</v>
      </c>
      <c r="E64" s="5">
        <v>783.94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17" zoomScaleNormal="100" workbookViewId="0">
      <selection activeCell="G383" sqref="G38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D33" sqref="D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48703.78</v>
      </c>
      <c r="E6" s="2">
        <f>+E7+E14+E19+E30+E35</f>
        <v>138901.25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48703.78</v>
      </c>
      <c r="E30" s="3">
        <f>SUM(E31:E34)</f>
        <v>138901.25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48703.78</v>
      </c>
      <c r="E33" s="4">
        <v>138901.25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50306.580999999998</v>
      </c>
      <c r="E44" s="3">
        <f>E45+E56+E94+E113+E122+E154+E165</f>
        <v>139255.70000000001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47232.28</v>
      </c>
      <c r="E45" s="3">
        <f t="shared" si="0"/>
        <v>139210.14000000001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40538.629999999997</v>
      </c>
      <c r="E46" s="3">
        <f t="shared" si="1"/>
        <v>139174.1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40538.629999999997</v>
      </c>
      <c r="E47" s="5">
        <v>139174.1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6693.65</v>
      </c>
      <c r="E52" s="3">
        <f t="shared" si="2"/>
        <v>36.04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6693.65</v>
      </c>
      <c r="E54" s="5">
        <v>36.04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3074.3010000000004</v>
      </c>
      <c r="E56" s="3">
        <f>E57+E62+E70+E80+E81+E86</f>
        <v>45.56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3074.3010000000004</v>
      </c>
      <c r="E57" s="3">
        <f t="shared" si="3"/>
        <v>45.56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336.00099999999998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2738.3</v>
      </c>
      <c r="E59" s="5">
        <v>45.56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2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2026-01-30T11:28:09Z</dcterms:modified>
</cp:coreProperties>
</file>